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908 - DLB Associates\908.023 - DLB Pompano Beach\Sent\Submittal\2022-03-31 - DRC Resubmittal\Supporting Documents\"/>
    </mc:Choice>
  </mc:AlternateContent>
  <xr:revisionPtr revIDLastSave="0" documentId="13_ncr:1_{9DFC04DA-FAE5-4CB2-918C-419F872A7887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Tree data" sheetId="1" r:id="rId1"/>
    <sheet name="Tree prices" sheetId="2" r:id="rId2"/>
    <sheet name="Sheet3" sheetId="3" r:id="rId3"/>
  </sheets>
  <definedNames>
    <definedName name="_xlnm.Print_Area" localSheetId="0">'Tree data'!$A$1:$K$109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6" i="1" l="1"/>
  <c r="J196" i="1" s="1"/>
  <c r="J198" i="1" s="1"/>
  <c r="J79" i="1"/>
  <c r="J78" i="1"/>
  <c r="J77" i="1"/>
  <c r="J74" i="1"/>
  <c r="J75" i="1"/>
  <c r="I100" i="1"/>
  <c r="J100" i="1" s="1"/>
  <c r="J62" i="1"/>
  <c r="I62" i="1"/>
  <c r="I184" i="1"/>
  <c r="J184" i="1" s="1"/>
  <c r="I181" i="1"/>
  <c r="J181" i="1" s="1"/>
  <c r="J180" i="1"/>
  <c r="I180" i="1"/>
  <c r="I179" i="1"/>
  <c r="J179" i="1" s="1"/>
  <c r="I171" i="1"/>
  <c r="J171" i="1" s="1"/>
  <c r="J170" i="1"/>
  <c r="I170" i="1"/>
  <c r="I169" i="1"/>
  <c r="J169" i="1" s="1"/>
  <c r="I168" i="1"/>
  <c r="J168" i="1" s="1"/>
  <c r="I165" i="1"/>
  <c r="J165" i="1" s="1"/>
  <c r="I164" i="1"/>
  <c r="J164" i="1" s="1"/>
  <c r="I163" i="1"/>
  <c r="J163" i="1" s="1"/>
  <c r="I161" i="1"/>
  <c r="J161" i="1" s="1"/>
  <c r="I159" i="1"/>
  <c r="J159" i="1" s="1"/>
  <c r="I158" i="1"/>
  <c r="J158" i="1" s="1"/>
  <c r="I154" i="1"/>
  <c r="J154" i="1" s="1"/>
  <c r="I153" i="1"/>
  <c r="J153" i="1" s="1"/>
  <c r="I152" i="1"/>
  <c r="J152" i="1" s="1"/>
  <c r="I148" i="1"/>
  <c r="J148" i="1" s="1"/>
  <c r="I136" i="1"/>
  <c r="J136" i="1" s="1"/>
  <c r="J127" i="1"/>
  <c r="I127" i="1"/>
  <c r="I125" i="1"/>
  <c r="J125" i="1" s="1"/>
  <c r="I124" i="1"/>
  <c r="J124" i="1" s="1"/>
  <c r="I117" i="1"/>
  <c r="J117" i="1" s="1"/>
  <c r="I115" i="1"/>
  <c r="J115" i="1" s="1"/>
  <c r="J110" i="1"/>
  <c r="I110" i="1"/>
  <c r="I109" i="1"/>
  <c r="J109" i="1" s="1"/>
  <c r="I108" i="1"/>
  <c r="J108" i="1" s="1"/>
  <c r="I107" i="1"/>
  <c r="J107" i="1" s="1"/>
  <c r="J106" i="1"/>
  <c r="I106" i="1"/>
  <c r="I105" i="1"/>
  <c r="J105" i="1" s="1"/>
  <c r="I104" i="1"/>
  <c r="J104" i="1" s="1"/>
  <c r="I98" i="1"/>
  <c r="J98" i="1" s="1"/>
  <c r="I96" i="1"/>
  <c r="J96" i="1" s="1"/>
  <c r="I95" i="1"/>
  <c r="J95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3" i="1"/>
  <c r="J73" i="1" s="1"/>
  <c r="I72" i="1"/>
  <c r="J72" i="1" s="1"/>
  <c r="I71" i="1"/>
  <c r="J71" i="1" s="1"/>
  <c r="I70" i="1"/>
  <c r="J70" i="1" s="1"/>
  <c r="I69" i="1"/>
  <c r="J69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18" i="1"/>
  <c r="J18" i="1" s="1"/>
  <c r="I11" i="1"/>
  <c r="J11" i="1" s="1"/>
  <c r="I9" i="1"/>
  <c r="J9" i="1" s="1"/>
  <c r="I8" i="1"/>
  <c r="J8" i="1" s="1"/>
  <c r="I5" i="1"/>
  <c r="J5" i="1" s="1"/>
  <c r="I4" i="1"/>
  <c r="J4" i="1" s="1"/>
  <c r="J3" i="1"/>
  <c r="I3" i="1"/>
</calcChain>
</file>

<file path=xl/sharedStrings.xml><?xml version="1.0" encoding="utf-8"?>
<sst xmlns="http://schemas.openxmlformats.org/spreadsheetml/2006/main" count="696" uniqueCount="159">
  <si>
    <t>NO.</t>
  </si>
  <si>
    <t>COND.</t>
  </si>
  <si>
    <t>HEIGHT</t>
  </si>
  <si>
    <t>Value</t>
  </si>
  <si>
    <t>Notes</t>
  </si>
  <si>
    <t>85 + 95 + 100 = 93.33 avg cost x 2.5 install = 233.33 replacement</t>
  </si>
  <si>
    <t>Value before Diminution</t>
  </si>
  <si>
    <t>Sq. inches</t>
  </si>
  <si>
    <t>DBH</t>
  </si>
  <si>
    <t>Bursera simaruba / Gumbo limbo</t>
  </si>
  <si>
    <t>NA</t>
  </si>
  <si>
    <t>Per ft cost, 10 +12 + 14 = 36 / 3 = 12 x 2.5 = 30 per ft</t>
  </si>
  <si>
    <t>Price per in / ft</t>
  </si>
  <si>
    <t>PALMS</t>
  </si>
  <si>
    <t>2.75" tree cost, 275 + 300 + 295 = 870 / 3 = 290 x 2.5 = 725 / 2.75 = 263.63 per in</t>
  </si>
  <si>
    <t>4" tree cost, 225 + 250 + 275 = 750 / 3 = 250.00 x 2.5 = 625.00 / 4 = 156.25 per in   Price per sq in 49.72</t>
  </si>
  <si>
    <t>2" tree cost, 90 + 95 + 100 = 285 / 3 = 95.00 x 2.5 = 237.50 / 2 = 118.75 per in</t>
  </si>
  <si>
    <t>2" tree cost, 175 + 195 + 170 = 540 / 3 = 180.00 x 2.5 = 450.00 / 2.5 = 180 per in</t>
  </si>
  <si>
    <t xml:space="preserve">2" tree cost - 155 + 125 + 95 = 375.0 / 3 = 125.00 x 2.5 = 312.5 / 2" = 156.25 per in   price per sq in </t>
  </si>
  <si>
    <t>2" tree cost 295 + 250 + 210 = 755 / 3 = 252.66 x 2.5 = 631.65 / 2" = 315.82 per in   price per sq in 201.16</t>
  </si>
  <si>
    <t>2" tree cost, 135 + 165 + 125 = 425 / 3 = 141.66 x 2.5 = 354.16 / 2 = 177.08 per in   price per sq in 112.78</t>
  </si>
  <si>
    <t>Delonix regia / Royal poiniana</t>
  </si>
  <si>
    <t>1.5" tree cost, 75 + 100 + 125 = 300 / 3 = 100 x 2.5 = 250 / 1.5 = 166.66 per in</t>
  </si>
  <si>
    <t>2" tree cost, 205 + 175 + 125 = 505 / 3 = 168.33 x 2.5 = 420.83 / 2" = 210.41 per in</t>
  </si>
  <si>
    <t>Per ft cost, 45 + 50 + 60 = 155 / 3 = 51.66 x 2.5 = 129.16 per ft</t>
  </si>
  <si>
    <t>25 gal 7' tp, 75 + 80 + 65 = 220 / 3 = 73.33 x 2.5 = 183.33</t>
  </si>
  <si>
    <t>Per ft cost, 125 + 135 + 120 = 380 / 3 = 126.66 x 2.5 = 316.66 per ft ct</t>
  </si>
  <si>
    <t>Per ft cost, 12 + 15 + 12 = 39 / 3 = 13 x 2.5 = 32.50 per ft oa</t>
  </si>
  <si>
    <t>Per ft cost, 55 + 65 + 65 = 141.66 / 3 = 47.22 x 2.5 = 118.05 per ft ct</t>
  </si>
  <si>
    <t>2" tree cost, 120 + 110 + 165 = 395 / 3 = 131.66 x 2.5 = 329.16 / 2 = 164.58 per in</t>
  </si>
  <si>
    <r>
      <t xml:space="preserve">Syagrus romanzoffiana / </t>
    </r>
    <r>
      <rPr>
        <sz val="11"/>
        <rFont val="Times New Roman"/>
        <family val="1"/>
      </rPr>
      <t>Queen palm</t>
    </r>
  </si>
  <si>
    <t>Per ft cost, 11 + 12 + 8 = 31 / 3 = 10.33 x 2.5 = 25.83 per ft ct</t>
  </si>
  <si>
    <t xml:space="preserve">Plumeria species </t>
  </si>
  <si>
    <t>2" tree cost, 100 + 125 + 150 = 375 / 3 = 125.00 x 2.5 = 312.50 / 2 = 156.25 per in</t>
  </si>
  <si>
    <r>
      <rPr>
        <i/>
        <sz val="10"/>
        <rFont val="Times New Roman"/>
        <family val="1"/>
      </rPr>
      <t>Bucida buceras</t>
    </r>
    <r>
      <rPr>
        <sz val="10"/>
        <rFont val="Times New Roman"/>
        <family val="1"/>
      </rPr>
      <t xml:space="preserve"> / Black Olive, Pongamia &amp; Cocoplum</t>
    </r>
  </si>
  <si>
    <r>
      <t xml:space="preserve">2" tree cost  150 + 135 + 145 = $430.00 / 3 = 143.33 x 2.5 =358.33 / 2" = 179.16 </t>
    </r>
    <r>
      <rPr>
        <b/>
        <sz val="10"/>
        <rFont val="Times New Roman"/>
        <family val="1"/>
      </rPr>
      <t>per in x dbh subject x condition = value</t>
    </r>
  </si>
  <si>
    <r>
      <rPr>
        <i/>
        <sz val="10"/>
        <rFont val="Times New Roman"/>
        <family val="1"/>
      </rPr>
      <t>Swietenia mahagoni</t>
    </r>
    <r>
      <rPr>
        <sz val="10"/>
        <rFont val="Times New Roman"/>
        <family val="1"/>
      </rPr>
      <t xml:space="preserve"> / Mahogany</t>
    </r>
  </si>
  <si>
    <r>
      <rPr>
        <i/>
        <sz val="10"/>
        <rFont val="Times New Roman"/>
        <family val="1"/>
      </rPr>
      <t>Calophyllum braziliensis</t>
    </r>
    <r>
      <rPr>
        <sz val="10"/>
        <rFont val="Times New Roman"/>
        <family val="1"/>
      </rPr>
      <t xml:space="preserve"> / Braz. Beauty leaf</t>
    </r>
  </si>
  <si>
    <r>
      <t>Tabebuia heterophylla</t>
    </r>
    <r>
      <rPr>
        <sz val="10"/>
        <rFont val="Times New Roman"/>
        <family val="1"/>
      </rPr>
      <t xml:space="preserve"> / Pink tabebuia</t>
    </r>
  </si>
  <si>
    <r>
      <rPr>
        <i/>
        <sz val="10"/>
        <rFont val="Times New Roman"/>
        <family val="1"/>
      </rPr>
      <t>Ficus Aurea</t>
    </r>
    <r>
      <rPr>
        <sz val="10"/>
        <rFont val="Times New Roman"/>
        <family val="1"/>
      </rPr>
      <t xml:space="preserve"> / Strangler Fig</t>
    </r>
  </si>
  <si>
    <r>
      <rPr>
        <i/>
        <sz val="10"/>
        <rFont val="Times New Roman"/>
        <family val="1"/>
      </rPr>
      <t>Quercus virginiana</t>
    </r>
    <r>
      <rPr>
        <sz val="10"/>
        <rFont val="Times New Roman"/>
        <family val="1"/>
      </rPr>
      <t xml:space="preserve"> / Live Oak</t>
    </r>
  </si>
  <si>
    <r>
      <t>Lagerstroemia</t>
    </r>
    <r>
      <rPr>
        <sz val="10"/>
        <rFont val="Times New Roman"/>
        <family val="1"/>
      </rPr>
      <t xml:space="preserve"> / Crape myrtle</t>
    </r>
  </si>
  <si>
    <r>
      <t>Conocarpus erectus sericeus</t>
    </r>
    <r>
      <rPr>
        <sz val="10"/>
        <rFont val="Times New Roman"/>
        <family val="1"/>
      </rPr>
      <t xml:space="preserve"> / Silver buttonwood</t>
    </r>
  </si>
  <si>
    <r>
      <t>Coccoloba uvifera</t>
    </r>
    <r>
      <rPr>
        <i/>
        <sz val="10"/>
        <rFont val="Times New Roman"/>
        <family val="1"/>
      </rPr>
      <t xml:space="preserve"> / </t>
    </r>
    <r>
      <rPr>
        <sz val="10"/>
        <rFont val="Times New Roman"/>
        <family val="1"/>
      </rPr>
      <t>Seagrape</t>
    </r>
  </si>
  <si>
    <r>
      <rPr>
        <i/>
        <sz val="10"/>
        <rFont val="Times New Roman"/>
        <family val="1"/>
      </rPr>
      <t xml:space="preserve">Ptychosperma elegans </t>
    </r>
    <r>
      <rPr>
        <sz val="10"/>
        <rFont val="Times New Roman"/>
        <family val="1"/>
      </rPr>
      <t>/ Alexander palm</t>
    </r>
  </si>
  <si>
    <r>
      <rPr>
        <i/>
        <sz val="10"/>
        <rFont val="Times New Roman"/>
        <family val="1"/>
      </rPr>
      <t>Sabal palmetto</t>
    </r>
    <r>
      <rPr>
        <sz val="10"/>
        <rFont val="Times New Roman"/>
        <family val="1"/>
      </rPr>
      <t xml:space="preserve"> / Cabbage Palm</t>
    </r>
  </si>
  <si>
    <r>
      <t>Roystonea regia</t>
    </r>
    <r>
      <rPr>
        <sz val="10"/>
        <rFont val="Times New Roman"/>
        <family val="1"/>
      </rPr>
      <t xml:space="preserve"> / Royal palm</t>
    </r>
  </si>
  <si>
    <r>
      <t>Phoenix roebelenii</t>
    </r>
    <r>
      <rPr>
        <sz val="10"/>
        <rFont val="Times New Roman"/>
        <family val="1"/>
      </rPr>
      <t xml:space="preserve"> / Pygmy date palm</t>
    </r>
  </si>
  <si>
    <r>
      <rPr>
        <i/>
        <sz val="10"/>
        <rFont val="Times New Roman"/>
        <family val="1"/>
      </rPr>
      <t>Phoenix dactylifera</t>
    </r>
    <r>
      <rPr>
        <sz val="10"/>
        <rFont val="Times New Roman"/>
        <family val="1"/>
      </rPr>
      <t xml:space="preserve"> / Medjool date palm</t>
    </r>
  </si>
  <si>
    <r>
      <t>Dypsis decaryi</t>
    </r>
    <r>
      <rPr>
        <sz val="10"/>
        <rFont val="Times New Roman"/>
        <family val="1"/>
      </rPr>
      <t xml:space="preserve"> / Triangle palm</t>
    </r>
  </si>
  <si>
    <r>
      <t>Cocos nucifera</t>
    </r>
    <r>
      <rPr>
        <sz val="10"/>
        <rFont val="Times New Roman"/>
        <family val="1"/>
      </rPr>
      <t xml:space="preserve"> / Coconut palm</t>
    </r>
  </si>
  <si>
    <r>
      <t xml:space="preserve">Clusia rosea / </t>
    </r>
    <r>
      <rPr>
        <sz val="11"/>
        <rFont val="Times New Roman"/>
        <family val="1"/>
      </rPr>
      <t>Clusia rosea</t>
    </r>
  </si>
  <si>
    <t>Per 25 gal, 75 + 80 + 85 = 240 / 3 = 80 x 2.5 = 200</t>
  </si>
  <si>
    <t>Adonidia merrillii / Christmas palm</t>
  </si>
  <si>
    <t>Per 8 ft cost, 95 + 85 + 95 = 275 / 3 = 91.66 / 8 = 11.45 x 2.5 = 28.64 per ft ct</t>
  </si>
  <si>
    <r>
      <t xml:space="preserve">Ravenala madagascariensis / </t>
    </r>
    <r>
      <rPr>
        <sz val="11"/>
        <rFont val="Times New Roman"/>
        <family val="1"/>
      </rPr>
      <t>Travlers palm</t>
    </r>
  </si>
  <si>
    <t>Avacado</t>
  </si>
  <si>
    <t>2" tree cost, 135 + 125 + 137 =  397/ 3 = 132.33 x 2.5 = 330.83 / 2 = 165.41 per in</t>
  </si>
  <si>
    <t>Bottle Brush</t>
  </si>
  <si>
    <t>2" tree cost, 150 + 195 + 185 =  530/ 3 = 176.66 x 2.5 = 411.66 / 2 = 220.83 per in</t>
  </si>
  <si>
    <t>Chinese fan palm</t>
  </si>
  <si>
    <t>Per ft cost, 10 + 12 + 16 = 38 / 3 = 12.66 x 2.5 = 31.66 per ft oa</t>
  </si>
  <si>
    <t>Areca palm</t>
  </si>
  <si>
    <t>150+165+120= 435/3=145x2.5=362.50</t>
  </si>
  <si>
    <t>Common Name</t>
  </si>
  <si>
    <t>Scientific Name</t>
  </si>
  <si>
    <t>3A</t>
  </si>
  <si>
    <t>3B</t>
  </si>
  <si>
    <t>6A</t>
  </si>
  <si>
    <t>10A</t>
  </si>
  <si>
    <t>42A</t>
  </si>
  <si>
    <t>44A</t>
  </si>
  <si>
    <t>44B</t>
  </si>
  <si>
    <t>44C</t>
  </si>
  <si>
    <t>52A</t>
  </si>
  <si>
    <t>59A</t>
  </si>
  <si>
    <t>81A</t>
  </si>
  <si>
    <t>85A</t>
  </si>
  <si>
    <t>86A</t>
  </si>
  <si>
    <t>112A</t>
  </si>
  <si>
    <t>113A</t>
  </si>
  <si>
    <t>115A</t>
  </si>
  <si>
    <t>116A</t>
  </si>
  <si>
    <t>117A</t>
  </si>
  <si>
    <t>118A</t>
  </si>
  <si>
    <t>118B</t>
  </si>
  <si>
    <t>120A</t>
  </si>
  <si>
    <t>124A</t>
  </si>
  <si>
    <t>124B</t>
  </si>
  <si>
    <t>129A</t>
  </si>
  <si>
    <t>156A</t>
  </si>
  <si>
    <t>157A</t>
  </si>
  <si>
    <t>157B</t>
  </si>
  <si>
    <t>158A</t>
  </si>
  <si>
    <t>158B</t>
  </si>
  <si>
    <t>158C</t>
  </si>
  <si>
    <t>158D</t>
  </si>
  <si>
    <t>158E</t>
  </si>
  <si>
    <t>158F</t>
  </si>
  <si>
    <t>158G</t>
  </si>
  <si>
    <t>158H</t>
  </si>
  <si>
    <t>West Indian mahogany</t>
  </si>
  <si>
    <t>Washington fan palm</t>
  </si>
  <si>
    <t>Quercus virginiana</t>
  </si>
  <si>
    <t>Cupaniopsis anacardioides</t>
  </si>
  <si>
    <t>Sabal palmetto</t>
  </si>
  <si>
    <t>Swietenia mahagoni</t>
  </si>
  <si>
    <t>Pinus elliottii</t>
  </si>
  <si>
    <t>Ficus aurea</t>
  </si>
  <si>
    <t>Washingtonia robusta</t>
  </si>
  <si>
    <t>Conocarpus erectus</t>
  </si>
  <si>
    <t>(Palms - CT)</t>
  </si>
  <si>
    <t>Multi (7)</t>
  </si>
  <si>
    <t>Multi (14)</t>
  </si>
  <si>
    <t>Multi (25)</t>
  </si>
  <si>
    <t>Multi (18)</t>
  </si>
  <si>
    <t>Multi (10.5)</t>
  </si>
  <si>
    <t>Multi (10)</t>
  </si>
  <si>
    <t>Multi (12)</t>
  </si>
  <si>
    <t>Invasive species</t>
  </si>
  <si>
    <t>Live oak</t>
  </si>
  <si>
    <t>Carrotwood</t>
  </si>
  <si>
    <t>Cabbage palm</t>
  </si>
  <si>
    <t>Slash pine</t>
  </si>
  <si>
    <t>Strangler fig</t>
  </si>
  <si>
    <t>Co-canopy</t>
  </si>
  <si>
    <t>Ficus nitida</t>
  </si>
  <si>
    <t>Ficus microcarpa</t>
  </si>
  <si>
    <t>Storm damage</t>
  </si>
  <si>
    <t>Co-dom with inclusion, poor structure</t>
  </si>
  <si>
    <t>Severe co-dom with inclusion</t>
  </si>
  <si>
    <t>Co-canopy with poor structure</t>
  </si>
  <si>
    <t>Co-canopy, co-dom with inclusion</t>
  </si>
  <si>
    <t>Co-canopy, girdling root</t>
  </si>
  <si>
    <t>Co-canopy, storm damage</t>
  </si>
  <si>
    <t>Co-canopy, co-dom</t>
  </si>
  <si>
    <t>Tall stump sprout</t>
  </si>
  <si>
    <t>Restricted roots</t>
  </si>
  <si>
    <t>Sub-canopy</t>
  </si>
  <si>
    <t>Co-canopy, restricted roots</t>
  </si>
  <si>
    <t>Co-canopy 2 sides</t>
  </si>
  <si>
    <t>Tall stump sprout, decay in trunk</t>
  </si>
  <si>
    <t>Power lines south side, co-canopy</t>
  </si>
  <si>
    <t>Trunk decay, co-canopy</t>
  </si>
  <si>
    <t>On ditch bank, co-canopy</t>
  </si>
  <si>
    <t>Silver buttonwood</t>
  </si>
  <si>
    <t>Co-canopy, natural lean</t>
  </si>
  <si>
    <t>Co-canopy, decay in branch</t>
  </si>
  <si>
    <t>Co-canopy, dotter vine</t>
  </si>
  <si>
    <t>Dead</t>
  </si>
  <si>
    <t>Co-canopy, top broken out</t>
  </si>
  <si>
    <t>Co-canopy form</t>
  </si>
  <si>
    <t>2" tree cost, 85 + 75 + 90 =  250/ 3 = 83.33 x 2.5 = 208.33 / 2 = 104.16 per in</t>
  </si>
  <si>
    <t>Washingtonia palm</t>
  </si>
  <si>
    <t>Per ft cost, 5 + 7 + 10 = 22 / 3 = 7.33 x 2.5 = 18.33 per ft oa</t>
  </si>
  <si>
    <t>Sparse foliage</t>
  </si>
  <si>
    <t>On ditch bank, non-symmetrical canopy, decay in branches</t>
  </si>
  <si>
    <t>Nutrient deficiency</t>
  </si>
  <si>
    <t>Sub-canopy, decay in scaffolds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</si>
</sst>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2" xfId="0" applyFont="1" applyFill="1" applyBorder="1" applyAlignment="1">
      <alignment horizontal="center"/>
    </xf>
    <xf numFmtId="0" fontId="6" fillId="0" borderId="3" xfId="0" applyFont="1" applyBorder="1"/>
    <xf numFmtId="0" fontId="6" fillId="2" borderId="3" xfId="0" applyFont="1" applyFill="1" applyBorder="1" applyAlignment="1">
      <alignment horizontal="left"/>
    </xf>
    <xf numFmtId="0" fontId="8" fillId="0" borderId="3" xfId="0" applyFont="1" applyBorder="1" applyAlignment="1"/>
    <xf numFmtId="0" fontId="8" fillId="0" borderId="3" xfId="0" applyFont="1" applyFill="1" applyBorder="1" applyAlignment="1"/>
    <xf numFmtId="0" fontId="8" fillId="0" borderId="3" xfId="0" applyFont="1" applyBorder="1"/>
    <xf numFmtId="0" fontId="9" fillId="0" borderId="3" xfId="0" applyFont="1" applyBorder="1"/>
    <xf numFmtId="0" fontId="8" fillId="2" borderId="3" xfId="0" applyFont="1" applyFill="1" applyBorder="1" applyAlignment="1"/>
    <xf numFmtId="0" fontId="8" fillId="0" borderId="3" xfId="0" applyFont="1" applyFill="1" applyBorder="1"/>
    <xf numFmtId="0" fontId="10" fillId="0" borderId="3" xfId="0" applyFont="1" applyBorder="1"/>
    <xf numFmtId="0" fontId="7" fillId="2" borderId="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/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/>
    <xf numFmtId="0" fontId="11" fillId="0" borderId="4" xfId="0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center"/>
    </xf>
    <xf numFmtId="164" fontId="0" fillId="0" borderId="3" xfId="0" applyNumberFormat="1" applyFont="1" applyFill="1" applyBorder="1" applyAlignment="1"/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0" fontId="0" fillId="0" borderId="3" xfId="0" applyFill="1" applyBorder="1" applyAlignment="1">
      <alignment horizontal="center"/>
    </xf>
    <xf numFmtId="0" fontId="0" fillId="0" borderId="3" xfId="0" applyFill="1" applyBorder="1" applyAlignment="1"/>
    <xf numFmtId="0" fontId="13" fillId="0" borderId="3" xfId="0" applyFont="1" applyFill="1" applyBorder="1" applyAlignment="1"/>
    <xf numFmtId="0" fontId="0" fillId="0" borderId="4" xfId="0" applyFill="1" applyBorder="1" applyAlignment="1">
      <alignment horizontal="center"/>
    </xf>
    <xf numFmtId="9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wrapText="1"/>
    </xf>
    <xf numFmtId="0" fontId="5" fillId="0" borderId="0" xfId="0" applyFont="1" applyFill="1" applyBorder="1" applyAlignment="1"/>
    <xf numFmtId="0" fontId="13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9" fontId="1" fillId="0" borderId="3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" fillId="0" borderId="3" xfId="0" applyFont="1" applyFill="1" applyBorder="1" applyAlignment="1"/>
    <xf numFmtId="165" fontId="4" fillId="0" borderId="3" xfId="0" applyNumberFormat="1" applyFont="1" applyFill="1" applyBorder="1" applyAlignment="1">
      <alignment horizontal="center"/>
    </xf>
    <xf numFmtId="9" fontId="4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164" fontId="0" fillId="0" borderId="3" xfId="0" applyNumberFormat="1" applyFill="1" applyBorder="1" applyAlignment="1">
      <alignment horizontal="right"/>
    </xf>
    <xf numFmtId="164" fontId="0" fillId="0" borderId="3" xfId="0" applyNumberFormat="1" applyFill="1" applyBorder="1" applyAlignment="1"/>
    <xf numFmtId="0" fontId="1" fillId="0" borderId="3" xfId="0" applyFont="1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/>
    <xf numFmtId="0" fontId="0" fillId="0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8"/>
  <sheetViews>
    <sheetView tabSelected="1" workbookViewId="0">
      <pane ySplit="1" topLeftCell="A2" activePane="bottomLeft" state="frozen"/>
      <selection pane="bottomLeft" activeCell="J198" sqref="J198"/>
    </sheetView>
  </sheetViews>
  <sheetFormatPr defaultColWidth="8.88671875" defaultRowHeight="13.2" x14ac:dyDescent="0.25"/>
  <cols>
    <col min="1" max="1" width="6.6640625" style="49" customWidth="1"/>
    <col min="2" max="2" width="23.33203125" style="17" customWidth="1"/>
    <col min="3" max="3" width="23.44140625" style="17" customWidth="1"/>
    <col min="4" max="4" width="8.6640625" style="49" customWidth="1"/>
    <col min="5" max="5" width="9.109375" style="49" customWidth="1"/>
    <col min="6" max="6" width="8.33203125" style="49" customWidth="1"/>
    <col min="7" max="7" width="9.33203125" style="49" customWidth="1"/>
    <col min="8" max="8" width="8" style="49" customWidth="1"/>
    <col min="9" max="9" width="11.5546875" style="49" customWidth="1"/>
    <col min="10" max="10" width="11.5546875" style="17" customWidth="1"/>
    <col min="11" max="11" width="32.6640625" style="51" customWidth="1"/>
    <col min="12" max="12" width="24" style="44" customWidth="1"/>
    <col min="13" max="13" width="31.33203125" style="17" customWidth="1"/>
    <col min="14" max="16384" width="8.88671875" style="17"/>
  </cols>
  <sheetData>
    <row r="1" spans="1:13" ht="62.4" x14ac:dyDescent="0.3">
      <c r="A1" s="12" t="s">
        <v>0</v>
      </c>
      <c r="B1" s="12" t="s">
        <v>64</v>
      </c>
      <c r="C1" s="13" t="s">
        <v>65</v>
      </c>
      <c r="D1" s="14" t="s">
        <v>8</v>
      </c>
      <c r="E1" s="12" t="s">
        <v>2</v>
      </c>
      <c r="F1" s="12" t="s">
        <v>1</v>
      </c>
      <c r="G1" s="15" t="s">
        <v>12</v>
      </c>
      <c r="H1" s="15" t="s">
        <v>7</v>
      </c>
      <c r="I1" s="15" t="s">
        <v>6</v>
      </c>
      <c r="J1" s="12" t="s">
        <v>3</v>
      </c>
      <c r="K1" s="15" t="s">
        <v>4</v>
      </c>
      <c r="L1" s="16"/>
    </row>
    <row r="2" spans="1:13" ht="14.4" x14ac:dyDescent="0.3">
      <c r="A2" s="18"/>
      <c r="B2" s="19"/>
      <c r="C2" s="19"/>
      <c r="D2" s="20"/>
      <c r="E2" s="20" t="s">
        <v>111</v>
      </c>
      <c r="F2" s="21"/>
      <c r="G2" s="22"/>
      <c r="H2" s="23"/>
      <c r="I2" s="22"/>
      <c r="J2" s="24"/>
      <c r="K2" s="25"/>
      <c r="L2" s="26"/>
      <c r="M2" s="1"/>
    </row>
    <row r="3" spans="1:13" ht="14.4" x14ac:dyDescent="0.3">
      <c r="A3" s="27">
        <v>1</v>
      </c>
      <c r="B3" s="28" t="s">
        <v>120</v>
      </c>
      <c r="C3" s="29" t="s">
        <v>103</v>
      </c>
      <c r="D3" s="30">
        <v>20.5</v>
      </c>
      <c r="E3" s="30">
        <v>48</v>
      </c>
      <c r="F3" s="31">
        <v>0.7</v>
      </c>
      <c r="G3" s="22">
        <v>177.08</v>
      </c>
      <c r="H3" s="23"/>
      <c r="I3" s="22">
        <f>D3*G3</f>
        <v>3630.1400000000003</v>
      </c>
      <c r="J3" s="24">
        <f>I3*F3</f>
        <v>2541.098</v>
      </c>
      <c r="K3" s="32" t="s">
        <v>125</v>
      </c>
      <c r="L3" s="33"/>
    </row>
    <row r="4" spans="1:13" ht="14.4" x14ac:dyDescent="0.3">
      <c r="A4" s="27">
        <v>2</v>
      </c>
      <c r="B4" s="28" t="s">
        <v>120</v>
      </c>
      <c r="C4" s="34" t="s">
        <v>103</v>
      </c>
      <c r="D4" s="30">
        <v>23</v>
      </c>
      <c r="E4" s="30">
        <v>50</v>
      </c>
      <c r="F4" s="31">
        <v>0.7</v>
      </c>
      <c r="G4" s="22">
        <v>177.08</v>
      </c>
      <c r="H4" s="23"/>
      <c r="I4" s="22">
        <f t="shared" ref="I4:I5" si="0">D4*G4</f>
        <v>4072.84</v>
      </c>
      <c r="J4" s="24">
        <f t="shared" ref="J4:J5" si="1">I4*F4</f>
        <v>2850.9879999999998</v>
      </c>
      <c r="K4" s="32" t="s">
        <v>125</v>
      </c>
      <c r="L4" s="33"/>
    </row>
    <row r="5" spans="1:13" ht="14.4" x14ac:dyDescent="0.3">
      <c r="A5" s="27">
        <v>3</v>
      </c>
      <c r="B5" s="28" t="s">
        <v>120</v>
      </c>
      <c r="C5" s="34" t="s">
        <v>103</v>
      </c>
      <c r="D5" s="30">
        <v>16.5</v>
      </c>
      <c r="E5" s="30">
        <v>50</v>
      </c>
      <c r="F5" s="31">
        <v>0.6</v>
      </c>
      <c r="G5" s="22">
        <v>177.08</v>
      </c>
      <c r="H5" s="23"/>
      <c r="I5" s="22">
        <f t="shared" si="0"/>
        <v>2921.82</v>
      </c>
      <c r="J5" s="24">
        <f t="shared" si="1"/>
        <v>1753.0920000000001</v>
      </c>
      <c r="K5" s="35" t="s">
        <v>155</v>
      </c>
      <c r="L5" s="33"/>
    </row>
    <row r="6" spans="1:13" ht="14.4" x14ac:dyDescent="0.3">
      <c r="A6" s="27" t="s">
        <v>66</v>
      </c>
      <c r="B6" s="28" t="s">
        <v>121</v>
      </c>
      <c r="C6" s="29" t="s">
        <v>104</v>
      </c>
      <c r="D6" s="30" t="s">
        <v>112</v>
      </c>
      <c r="E6" s="30">
        <v>18</v>
      </c>
      <c r="F6" s="36" t="s">
        <v>10</v>
      </c>
      <c r="G6" s="37" t="s">
        <v>10</v>
      </c>
      <c r="H6" s="23"/>
      <c r="I6" s="22"/>
      <c r="J6" s="24">
        <v>0</v>
      </c>
      <c r="K6" s="35" t="s">
        <v>119</v>
      </c>
      <c r="L6" s="26"/>
    </row>
    <row r="7" spans="1:13" ht="14.4" x14ac:dyDescent="0.3">
      <c r="A7" s="27" t="s">
        <v>67</v>
      </c>
      <c r="B7" s="28" t="s">
        <v>126</v>
      </c>
      <c r="C7" s="29" t="s">
        <v>127</v>
      </c>
      <c r="D7" s="30">
        <v>5</v>
      </c>
      <c r="E7" s="30">
        <v>25</v>
      </c>
      <c r="F7" s="36" t="s">
        <v>10</v>
      </c>
      <c r="G7" s="37" t="s">
        <v>10</v>
      </c>
      <c r="H7" s="23"/>
      <c r="I7" s="22"/>
      <c r="J7" s="24">
        <v>0</v>
      </c>
      <c r="K7" s="35" t="s">
        <v>119</v>
      </c>
      <c r="L7" s="26"/>
    </row>
    <row r="8" spans="1:13" ht="14.4" x14ac:dyDescent="0.3">
      <c r="A8" s="27">
        <v>4</v>
      </c>
      <c r="B8" s="28" t="s">
        <v>120</v>
      </c>
      <c r="C8" s="29" t="s">
        <v>103</v>
      </c>
      <c r="D8" s="30">
        <v>17.5</v>
      </c>
      <c r="E8" s="30">
        <v>45</v>
      </c>
      <c r="F8" s="31">
        <v>0.6</v>
      </c>
      <c r="G8" s="22">
        <v>177.08</v>
      </c>
      <c r="H8" s="23"/>
      <c r="I8" s="22">
        <f t="shared" ref="I8:I9" si="2">D8*G8</f>
        <v>3098.9</v>
      </c>
      <c r="J8" s="24">
        <f t="shared" ref="J8:J9" si="3">I8*F8</f>
        <v>1859.34</v>
      </c>
      <c r="K8" s="38"/>
      <c r="L8" s="26"/>
    </row>
    <row r="9" spans="1:13" ht="14.4" x14ac:dyDescent="0.3">
      <c r="A9" s="27">
        <v>5</v>
      </c>
      <c r="B9" s="28" t="s">
        <v>120</v>
      </c>
      <c r="C9" s="34" t="s">
        <v>103</v>
      </c>
      <c r="D9" s="30">
        <v>14.5</v>
      </c>
      <c r="E9" s="30">
        <v>30</v>
      </c>
      <c r="F9" s="31">
        <v>0.5</v>
      </c>
      <c r="G9" s="22">
        <v>177.08</v>
      </c>
      <c r="H9" s="23"/>
      <c r="I9" s="22">
        <f t="shared" si="2"/>
        <v>2567.6600000000003</v>
      </c>
      <c r="J9" s="24">
        <f t="shared" si="3"/>
        <v>1283.8300000000002</v>
      </c>
      <c r="K9" s="35" t="s">
        <v>128</v>
      </c>
      <c r="L9" s="26"/>
    </row>
    <row r="10" spans="1:13" ht="14.4" x14ac:dyDescent="0.3">
      <c r="A10" s="27">
        <v>6</v>
      </c>
      <c r="B10" s="28" t="s">
        <v>122</v>
      </c>
      <c r="C10" s="34" t="s">
        <v>105</v>
      </c>
      <c r="D10" s="30">
        <v>14</v>
      </c>
      <c r="E10" s="30">
        <v>15</v>
      </c>
      <c r="F10" s="31">
        <v>0.7</v>
      </c>
      <c r="G10" s="22">
        <v>233.33</v>
      </c>
      <c r="H10" s="23"/>
      <c r="I10" s="22">
        <v>233.33</v>
      </c>
      <c r="J10" s="24">
        <v>233.33</v>
      </c>
      <c r="K10" s="32"/>
      <c r="L10" s="26"/>
    </row>
    <row r="11" spans="1:13" ht="14.4" x14ac:dyDescent="0.3">
      <c r="A11" s="27" t="s">
        <v>68</v>
      </c>
      <c r="B11" s="28" t="s">
        <v>101</v>
      </c>
      <c r="C11" s="34" t="s">
        <v>106</v>
      </c>
      <c r="D11" s="30">
        <v>5</v>
      </c>
      <c r="E11" s="30">
        <v>25</v>
      </c>
      <c r="F11" s="31">
        <v>0.3</v>
      </c>
      <c r="G11" s="22">
        <v>156.25</v>
      </c>
      <c r="H11" s="23"/>
      <c r="I11" s="22">
        <f>D11*G11</f>
        <v>781.25</v>
      </c>
      <c r="J11" s="24">
        <f>I11*F11</f>
        <v>234.375</v>
      </c>
      <c r="K11" s="35" t="s">
        <v>125</v>
      </c>
      <c r="L11" s="26"/>
    </row>
    <row r="12" spans="1:13" ht="14.4" x14ac:dyDescent="0.3">
      <c r="A12" s="27">
        <v>7</v>
      </c>
      <c r="B12" s="28" t="s">
        <v>122</v>
      </c>
      <c r="C12" s="29" t="s">
        <v>105</v>
      </c>
      <c r="D12" s="30">
        <v>14</v>
      </c>
      <c r="E12" s="30">
        <v>14</v>
      </c>
      <c r="F12" s="31">
        <v>0.7</v>
      </c>
      <c r="G12" s="22">
        <v>233.33</v>
      </c>
      <c r="H12" s="23"/>
      <c r="I12" s="22">
        <v>233.33</v>
      </c>
      <c r="J12" s="24">
        <v>233.33</v>
      </c>
      <c r="K12" s="38"/>
      <c r="L12" s="26"/>
    </row>
    <row r="13" spans="1:13" ht="14.4" x14ac:dyDescent="0.3">
      <c r="A13" s="27">
        <v>8</v>
      </c>
      <c r="B13" s="28" t="s">
        <v>122</v>
      </c>
      <c r="C13" s="29" t="s">
        <v>105</v>
      </c>
      <c r="D13" s="30">
        <v>14</v>
      </c>
      <c r="E13" s="30">
        <v>13</v>
      </c>
      <c r="F13" s="31">
        <v>0.7</v>
      </c>
      <c r="G13" s="22">
        <v>233.33</v>
      </c>
      <c r="H13" s="23"/>
      <c r="I13" s="22">
        <v>233.33</v>
      </c>
      <c r="J13" s="24">
        <v>233.33</v>
      </c>
      <c r="K13" s="38"/>
      <c r="L13" s="26"/>
    </row>
    <row r="14" spans="1:13" ht="14.4" x14ac:dyDescent="0.3">
      <c r="A14" s="27">
        <v>9</v>
      </c>
      <c r="B14" s="28" t="s">
        <v>122</v>
      </c>
      <c r="C14" s="29" t="s">
        <v>105</v>
      </c>
      <c r="D14" s="30">
        <v>13</v>
      </c>
      <c r="E14" s="30">
        <v>14</v>
      </c>
      <c r="F14" s="31">
        <v>0.7</v>
      </c>
      <c r="G14" s="22">
        <v>233.33</v>
      </c>
      <c r="H14" s="23"/>
      <c r="I14" s="22">
        <v>233.33</v>
      </c>
      <c r="J14" s="24">
        <v>233.33</v>
      </c>
      <c r="K14" s="38"/>
      <c r="L14" s="26"/>
    </row>
    <row r="15" spans="1:13" ht="14.4" x14ac:dyDescent="0.3">
      <c r="A15" s="27">
        <v>10</v>
      </c>
      <c r="B15" s="28" t="s">
        <v>122</v>
      </c>
      <c r="C15" s="29" t="s">
        <v>105</v>
      </c>
      <c r="D15" s="30">
        <v>14</v>
      </c>
      <c r="E15" s="30">
        <v>22</v>
      </c>
      <c r="F15" s="31">
        <v>0.7</v>
      </c>
      <c r="G15" s="22">
        <v>233.33</v>
      </c>
      <c r="H15" s="23"/>
      <c r="I15" s="22">
        <v>233.33</v>
      </c>
      <c r="J15" s="24">
        <v>233.33</v>
      </c>
      <c r="K15" s="38"/>
      <c r="L15" s="26"/>
    </row>
    <row r="16" spans="1:13" ht="14.4" x14ac:dyDescent="0.3">
      <c r="A16" s="27" t="s">
        <v>69</v>
      </c>
      <c r="B16" s="28" t="s">
        <v>122</v>
      </c>
      <c r="C16" s="29" t="s">
        <v>105</v>
      </c>
      <c r="D16" s="30">
        <v>13</v>
      </c>
      <c r="E16" s="30">
        <v>12</v>
      </c>
      <c r="F16" s="31">
        <v>0.7</v>
      </c>
      <c r="G16" s="22">
        <v>233.33</v>
      </c>
      <c r="H16" s="23"/>
      <c r="I16" s="22">
        <v>233.33</v>
      </c>
      <c r="J16" s="24">
        <v>233.33</v>
      </c>
      <c r="K16" s="38"/>
      <c r="L16" s="26"/>
    </row>
    <row r="17" spans="1:12" ht="14.4" x14ac:dyDescent="0.3">
      <c r="A17" s="27">
        <v>11</v>
      </c>
      <c r="B17" s="28" t="s">
        <v>122</v>
      </c>
      <c r="C17" s="29" t="s">
        <v>105</v>
      </c>
      <c r="D17" s="30">
        <v>13.5</v>
      </c>
      <c r="E17" s="30">
        <v>22</v>
      </c>
      <c r="F17" s="31">
        <v>0.7</v>
      </c>
      <c r="G17" s="22">
        <v>233.33</v>
      </c>
      <c r="H17" s="23"/>
      <c r="I17" s="22">
        <v>233.33</v>
      </c>
      <c r="J17" s="24">
        <v>233.33</v>
      </c>
      <c r="K17" s="38"/>
      <c r="L17" s="26"/>
    </row>
    <row r="18" spans="1:12" ht="14.4" x14ac:dyDescent="0.3">
      <c r="A18" s="27">
        <v>12</v>
      </c>
      <c r="B18" s="28" t="s">
        <v>120</v>
      </c>
      <c r="C18" s="29" t="s">
        <v>103</v>
      </c>
      <c r="D18" s="30">
        <v>25</v>
      </c>
      <c r="E18" s="30">
        <v>45</v>
      </c>
      <c r="F18" s="31">
        <v>0.5</v>
      </c>
      <c r="G18" s="22">
        <v>177.08</v>
      </c>
      <c r="H18" s="23"/>
      <c r="I18" s="22">
        <f>D18*G18</f>
        <v>4427</v>
      </c>
      <c r="J18" s="24">
        <f>I18*F18</f>
        <v>2213.5</v>
      </c>
      <c r="K18" s="35" t="s">
        <v>125</v>
      </c>
      <c r="L18" s="26"/>
    </row>
    <row r="19" spans="1:12" ht="14.4" x14ac:dyDescent="0.3">
      <c r="A19" s="27">
        <v>13</v>
      </c>
      <c r="B19" s="28" t="s">
        <v>122</v>
      </c>
      <c r="C19" s="29" t="s">
        <v>105</v>
      </c>
      <c r="D19" s="30">
        <v>16</v>
      </c>
      <c r="E19" s="30">
        <v>20</v>
      </c>
      <c r="F19" s="31">
        <v>0.7</v>
      </c>
      <c r="G19" s="22">
        <v>233.33</v>
      </c>
      <c r="H19" s="23"/>
      <c r="I19" s="22">
        <v>233.33</v>
      </c>
      <c r="J19" s="24">
        <v>233.33</v>
      </c>
      <c r="K19" s="38"/>
      <c r="L19" s="26"/>
    </row>
    <row r="20" spans="1:12" ht="14.4" x14ac:dyDescent="0.3">
      <c r="A20" s="27">
        <v>14</v>
      </c>
      <c r="B20" s="28" t="s">
        <v>122</v>
      </c>
      <c r="C20" s="29" t="s">
        <v>105</v>
      </c>
      <c r="D20" s="30">
        <v>17</v>
      </c>
      <c r="E20" s="30">
        <v>20</v>
      </c>
      <c r="F20" s="31">
        <v>0.7</v>
      </c>
      <c r="G20" s="22">
        <v>233.33</v>
      </c>
      <c r="H20" s="23"/>
      <c r="I20" s="22">
        <v>233.33</v>
      </c>
      <c r="J20" s="24">
        <v>233.33</v>
      </c>
      <c r="K20" s="38"/>
      <c r="L20" s="26"/>
    </row>
    <row r="21" spans="1:12" ht="14.4" x14ac:dyDescent="0.3">
      <c r="A21" s="27">
        <v>15</v>
      </c>
      <c r="B21" s="28" t="s">
        <v>122</v>
      </c>
      <c r="C21" s="29" t="s">
        <v>105</v>
      </c>
      <c r="D21" s="30">
        <v>16</v>
      </c>
      <c r="E21" s="30">
        <v>20</v>
      </c>
      <c r="F21" s="31">
        <v>0.7</v>
      </c>
      <c r="G21" s="22">
        <v>233.33</v>
      </c>
      <c r="H21" s="23"/>
      <c r="I21" s="22">
        <v>233.33</v>
      </c>
      <c r="J21" s="24">
        <v>233.33</v>
      </c>
      <c r="K21" s="38"/>
      <c r="L21" s="26"/>
    </row>
    <row r="22" spans="1:12" ht="14.4" x14ac:dyDescent="0.3">
      <c r="A22" s="27">
        <v>16</v>
      </c>
      <c r="B22" s="28" t="s">
        <v>120</v>
      </c>
      <c r="C22" s="29" t="s">
        <v>103</v>
      </c>
      <c r="D22" s="30">
        <v>29.5</v>
      </c>
      <c r="E22" s="30">
        <v>45</v>
      </c>
      <c r="F22" s="31">
        <v>0.4</v>
      </c>
      <c r="G22" s="22">
        <v>177.08</v>
      </c>
      <c r="H22" s="23"/>
      <c r="I22" s="22">
        <f t="shared" ref="I22:I30" si="4">D22*G22</f>
        <v>5223.8600000000006</v>
      </c>
      <c r="J22" s="24">
        <f t="shared" ref="J22:J30" si="5">I22*F22</f>
        <v>2089.5440000000003</v>
      </c>
      <c r="K22" s="35" t="s">
        <v>129</v>
      </c>
      <c r="L22" s="26"/>
    </row>
    <row r="23" spans="1:12" ht="14.4" x14ac:dyDescent="0.3">
      <c r="A23" s="27">
        <v>17</v>
      </c>
      <c r="B23" s="28" t="s">
        <v>120</v>
      </c>
      <c r="C23" s="29" t="s">
        <v>103</v>
      </c>
      <c r="D23" s="30">
        <v>16.5</v>
      </c>
      <c r="E23" s="30">
        <v>45</v>
      </c>
      <c r="F23" s="31">
        <v>0.7</v>
      </c>
      <c r="G23" s="22">
        <v>177.08</v>
      </c>
      <c r="H23" s="23"/>
      <c r="I23" s="22">
        <f t="shared" si="4"/>
        <v>2921.82</v>
      </c>
      <c r="J23" s="24">
        <f t="shared" si="5"/>
        <v>2045.2739999999999</v>
      </c>
      <c r="K23" s="38"/>
      <c r="L23" s="26"/>
    </row>
    <row r="24" spans="1:12" ht="14.4" x14ac:dyDescent="0.3">
      <c r="A24" s="27">
        <v>18</v>
      </c>
      <c r="B24" s="28" t="s">
        <v>120</v>
      </c>
      <c r="C24" s="29" t="s">
        <v>103</v>
      </c>
      <c r="D24" s="30">
        <v>25.5</v>
      </c>
      <c r="E24" s="30">
        <v>50</v>
      </c>
      <c r="F24" s="31">
        <v>0.7</v>
      </c>
      <c r="G24" s="22">
        <v>177.08</v>
      </c>
      <c r="H24" s="23"/>
      <c r="I24" s="22">
        <f t="shared" si="4"/>
        <v>4515.54</v>
      </c>
      <c r="J24" s="24">
        <f t="shared" si="5"/>
        <v>3160.8779999999997</v>
      </c>
      <c r="K24" s="35" t="s">
        <v>125</v>
      </c>
      <c r="L24" s="26"/>
    </row>
    <row r="25" spans="1:12" ht="14.4" x14ac:dyDescent="0.3">
      <c r="A25" s="27">
        <v>19</v>
      </c>
      <c r="B25" s="28" t="s">
        <v>120</v>
      </c>
      <c r="C25" s="29" t="s">
        <v>103</v>
      </c>
      <c r="D25" s="30">
        <v>15</v>
      </c>
      <c r="E25" s="30">
        <v>45</v>
      </c>
      <c r="F25" s="31">
        <v>0.4</v>
      </c>
      <c r="G25" s="22">
        <v>177.08</v>
      </c>
      <c r="H25" s="23"/>
      <c r="I25" s="22">
        <f t="shared" si="4"/>
        <v>2656.2000000000003</v>
      </c>
      <c r="J25" s="24">
        <f t="shared" si="5"/>
        <v>1062.4800000000002</v>
      </c>
      <c r="K25" s="35" t="s">
        <v>125</v>
      </c>
      <c r="L25" s="26"/>
    </row>
    <row r="26" spans="1:12" ht="14.4" x14ac:dyDescent="0.3">
      <c r="A26" s="27">
        <v>20</v>
      </c>
      <c r="B26" s="28" t="s">
        <v>120</v>
      </c>
      <c r="C26" s="29" t="s">
        <v>103</v>
      </c>
      <c r="D26" s="30">
        <v>24</v>
      </c>
      <c r="E26" s="30">
        <v>50</v>
      </c>
      <c r="F26" s="31">
        <v>0.5</v>
      </c>
      <c r="G26" s="22">
        <v>177.08</v>
      </c>
      <c r="H26" s="23"/>
      <c r="I26" s="22">
        <f t="shared" si="4"/>
        <v>4249.92</v>
      </c>
      <c r="J26" s="24">
        <f t="shared" si="5"/>
        <v>2124.96</v>
      </c>
      <c r="K26" s="35" t="s">
        <v>125</v>
      </c>
      <c r="L26" s="26"/>
    </row>
    <row r="27" spans="1:12" ht="14.4" x14ac:dyDescent="0.3">
      <c r="A27" s="27">
        <v>21</v>
      </c>
      <c r="B27" s="28" t="s">
        <v>120</v>
      </c>
      <c r="C27" s="29" t="s">
        <v>103</v>
      </c>
      <c r="D27" s="30">
        <v>22.5</v>
      </c>
      <c r="E27" s="30">
        <v>50</v>
      </c>
      <c r="F27" s="31">
        <v>0.7</v>
      </c>
      <c r="G27" s="22">
        <v>177.08</v>
      </c>
      <c r="H27" s="23"/>
      <c r="I27" s="22">
        <f t="shared" si="4"/>
        <v>3984.3</v>
      </c>
      <c r="J27" s="24">
        <f t="shared" si="5"/>
        <v>2789.0099999999998</v>
      </c>
      <c r="K27" s="38"/>
      <c r="L27" s="26"/>
    </row>
    <row r="28" spans="1:12" ht="14.4" x14ac:dyDescent="0.3">
      <c r="A28" s="27">
        <v>22</v>
      </c>
      <c r="B28" s="28" t="s">
        <v>120</v>
      </c>
      <c r="C28" s="34" t="s">
        <v>103</v>
      </c>
      <c r="D28" s="30">
        <v>28</v>
      </c>
      <c r="E28" s="30">
        <v>50</v>
      </c>
      <c r="F28" s="31">
        <v>0.4</v>
      </c>
      <c r="G28" s="22">
        <v>177.08</v>
      </c>
      <c r="H28" s="23"/>
      <c r="I28" s="22">
        <f t="shared" si="4"/>
        <v>4958.2400000000007</v>
      </c>
      <c r="J28" s="24">
        <f t="shared" si="5"/>
        <v>1983.2960000000003</v>
      </c>
      <c r="K28" s="35" t="s">
        <v>130</v>
      </c>
      <c r="L28" s="26"/>
    </row>
    <row r="29" spans="1:12" ht="14.4" x14ac:dyDescent="0.3">
      <c r="A29" s="27">
        <v>23</v>
      </c>
      <c r="B29" s="28" t="s">
        <v>120</v>
      </c>
      <c r="C29" s="29" t="s">
        <v>103</v>
      </c>
      <c r="D29" s="30">
        <v>17</v>
      </c>
      <c r="E29" s="30">
        <v>45</v>
      </c>
      <c r="F29" s="31">
        <v>0.4</v>
      </c>
      <c r="G29" s="22">
        <v>177.08</v>
      </c>
      <c r="H29" s="23"/>
      <c r="I29" s="22">
        <f t="shared" si="4"/>
        <v>3010.36</v>
      </c>
      <c r="J29" s="24">
        <f t="shared" si="5"/>
        <v>1204.144</v>
      </c>
      <c r="K29" s="35" t="s">
        <v>131</v>
      </c>
      <c r="L29" s="26"/>
    </row>
    <row r="30" spans="1:12" ht="14.4" x14ac:dyDescent="0.3">
      <c r="A30" s="27">
        <v>24</v>
      </c>
      <c r="B30" s="28" t="s">
        <v>123</v>
      </c>
      <c r="C30" s="29" t="s">
        <v>107</v>
      </c>
      <c r="D30" s="30">
        <v>19.5</v>
      </c>
      <c r="E30" s="30">
        <v>55</v>
      </c>
      <c r="F30" s="31">
        <v>0.5</v>
      </c>
      <c r="G30" s="22">
        <v>104.16</v>
      </c>
      <c r="H30" s="23"/>
      <c r="I30" s="22">
        <f t="shared" si="4"/>
        <v>2031.12</v>
      </c>
      <c r="J30" s="24">
        <f t="shared" si="5"/>
        <v>1015.56</v>
      </c>
      <c r="K30" s="38"/>
      <c r="L30" s="26"/>
    </row>
    <row r="31" spans="1:12" ht="14.4" x14ac:dyDescent="0.3">
      <c r="A31" s="27">
        <v>25</v>
      </c>
      <c r="B31" s="28" t="s">
        <v>122</v>
      </c>
      <c r="C31" s="29" t="s">
        <v>105</v>
      </c>
      <c r="D31" s="30">
        <v>12.5</v>
      </c>
      <c r="E31" s="30">
        <v>26</v>
      </c>
      <c r="F31" s="31">
        <v>0.7</v>
      </c>
      <c r="G31" s="22">
        <v>233.33</v>
      </c>
      <c r="H31" s="23"/>
      <c r="I31" s="22">
        <v>233.33</v>
      </c>
      <c r="J31" s="24">
        <v>233.33</v>
      </c>
      <c r="K31" s="38"/>
      <c r="L31" s="26"/>
    </row>
    <row r="32" spans="1:12" ht="14.4" x14ac:dyDescent="0.3">
      <c r="A32" s="27">
        <v>26</v>
      </c>
      <c r="B32" s="28" t="s">
        <v>122</v>
      </c>
      <c r="C32" s="29" t="s">
        <v>105</v>
      </c>
      <c r="D32" s="30">
        <v>9.5</v>
      </c>
      <c r="E32" s="30">
        <v>18</v>
      </c>
      <c r="F32" s="31">
        <v>0.7</v>
      </c>
      <c r="G32" s="22">
        <v>233.33</v>
      </c>
      <c r="H32" s="23"/>
      <c r="I32" s="22">
        <v>233.33</v>
      </c>
      <c r="J32" s="24">
        <v>233.33</v>
      </c>
      <c r="K32" s="38"/>
      <c r="L32" s="26"/>
    </row>
    <row r="33" spans="1:12" ht="14.4" x14ac:dyDescent="0.3">
      <c r="A33" s="27">
        <v>27</v>
      </c>
      <c r="B33" s="28" t="s">
        <v>120</v>
      </c>
      <c r="C33" s="29" t="s">
        <v>103</v>
      </c>
      <c r="D33" s="30">
        <v>11</v>
      </c>
      <c r="E33" s="30">
        <v>38</v>
      </c>
      <c r="F33" s="31">
        <v>0.4</v>
      </c>
      <c r="G33" s="22">
        <v>177.08</v>
      </c>
      <c r="H33" s="23"/>
      <c r="I33" s="22">
        <f t="shared" ref="I33:I50" si="6">D33*G33</f>
        <v>1947.88</v>
      </c>
      <c r="J33" s="24">
        <f t="shared" ref="J33:J50" si="7">I33*F33</f>
        <v>779.15200000000004</v>
      </c>
      <c r="K33" s="35" t="s">
        <v>125</v>
      </c>
      <c r="L33" s="26"/>
    </row>
    <row r="34" spans="1:12" ht="14.4" x14ac:dyDescent="0.3">
      <c r="A34" s="27">
        <v>28</v>
      </c>
      <c r="B34" s="28" t="s">
        <v>120</v>
      </c>
      <c r="C34" s="29" t="s">
        <v>103</v>
      </c>
      <c r="D34" s="30">
        <v>19</v>
      </c>
      <c r="E34" s="30">
        <v>50</v>
      </c>
      <c r="F34" s="31">
        <v>0.4</v>
      </c>
      <c r="G34" s="22">
        <v>177.08</v>
      </c>
      <c r="H34" s="23"/>
      <c r="I34" s="22">
        <f t="shared" si="6"/>
        <v>3364.5200000000004</v>
      </c>
      <c r="J34" s="24">
        <f t="shared" si="7"/>
        <v>1345.8080000000002</v>
      </c>
      <c r="K34" s="35" t="s">
        <v>132</v>
      </c>
      <c r="L34" s="26"/>
    </row>
    <row r="35" spans="1:12" ht="14.4" x14ac:dyDescent="0.3">
      <c r="A35" s="27">
        <v>29</v>
      </c>
      <c r="B35" s="28" t="s">
        <v>120</v>
      </c>
      <c r="C35" s="29" t="s">
        <v>103</v>
      </c>
      <c r="D35" s="30">
        <v>18.5</v>
      </c>
      <c r="E35" s="30">
        <v>40</v>
      </c>
      <c r="F35" s="31">
        <v>0.4</v>
      </c>
      <c r="G35" s="22">
        <v>177.08</v>
      </c>
      <c r="H35" s="23"/>
      <c r="I35" s="22">
        <f t="shared" si="6"/>
        <v>3275.98</v>
      </c>
      <c r="J35" s="24">
        <f t="shared" si="7"/>
        <v>1310.3920000000001</v>
      </c>
      <c r="K35" s="35" t="s">
        <v>133</v>
      </c>
      <c r="L35" s="26"/>
    </row>
    <row r="36" spans="1:12" ht="14.4" x14ac:dyDescent="0.3">
      <c r="A36" s="27">
        <v>30</v>
      </c>
      <c r="B36" s="28" t="s">
        <v>120</v>
      </c>
      <c r="C36" s="29" t="s">
        <v>103</v>
      </c>
      <c r="D36" s="30">
        <v>16</v>
      </c>
      <c r="E36" s="30">
        <v>35</v>
      </c>
      <c r="F36" s="31">
        <v>0.3</v>
      </c>
      <c r="G36" s="22">
        <v>177.08</v>
      </c>
      <c r="H36" s="23"/>
      <c r="I36" s="22">
        <f t="shared" si="6"/>
        <v>2833.28</v>
      </c>
      <c r="J36" s="24">
        <f t="shared" si="7"/>
        <v>849.98400000000004</v>
      </c>
      <c r="K36" s="35" t="s">
        <v>134</v>
      </c>
      <c r="L36" s="26"/>
    </row>
    <row r="37" spans="1:12" ht="14.4" x14ac:dyDescent="0.3">
      <c r="A37" s="27">
        <v>31</v>
      </c>
      <c r="B37" s="28" t="s">
        <v>120</v>
      </c>
      <c r="C37" s="29" t="s">
        <v>103</v>
      </c>
      <c r="D37" s="30">
        <v>17.5</v>
      </c>
      <c r="E37" s="30">
        <v>40</v>
      </c>
      <c r="F37" s="31">
        <v>0.4</v>
      </c>
      <c r="G37" s="22">
        <v>177.08</v>
      </c>
      <c r="H37" s="23"/>
      <c r="I37" s="22">
        <f t="shared" si="6"/>
        <v>3098.9</v>
      </c>
      <c r="J37" s="24">
        <f t="shared" si="7"/>
        <v>1239.5600000000002</v>
      </c>
      <c r="K37" s="35" t="s">
        <v>125</v>
      </c>
      <c r="L37" s="26"/>
    </row>
    <row r="38" spans="1:12" ht="14.4" x14ac:dyDescent="0.3">
      <c r="A38" s="27">
        <v>32</v>
      </c>
      <c r="B38" s="28" t="s">
        <v>120</v>
      </c>
      <c r="C38" s="29" t="s">
        <v>103</v>
      </c>
      <c r="D38" s="30">
        <v>12.5</v>
      </c>
      <c r="E38" s="30">
        <v>35</v>
      </c>
      <c r="F38" s="31">
        <v>0.3</v>
      </c>
      <c r="G38" s="22">
        <v>177.08</v>
      </c>
      <c r="H38" s="23"/>
      <c r="I38" s="22">
        <f t="shared" si="6"/>
        <v>2213.5</v>
      </c>
      <c r="J38" s="24">
        <f t="shared" si="7"/>
        <v>664.05</v>
      </c>
      <c r="K38" s="38"/>
      <c r="L38" s="26"/>
    </row>
    <row r="39" spans="1:12" ht="14.4" x14ac:dyDescent="0.3">
      <c r="A39" s="27">
        <v>33</v>
      </c>
      <c r="B39" s="28" t="s">
        <v>120</v>
      </c>
      <c r="C39" s="29" t="s">
        <v>103</v>
      </c>
      <c r="D39" s="30">
        <v>16.5</v>
      </c>
      <c r="E39" s="30">
        <v>40</v>
      </c>
      <c r="F39" s="31">
        <v>0.5</v>
      </c>
      <c r="G39" s="22">
        <v>177.08</v>
      </c>
      <c r="H39" s="23"/>
      <c r="I39" s="22">
        <f t="shared" si="6"/>
        <v>2921.82</v>
      </c>
      <c r="J39" s="24">
        <f t="shared" si="7"/>
        <v>1460.91</v>
      </c>
      <c r="K39" s="35" t="s">
        <v>125</v>
      </c>
      <c r="L39" s="26"/>
    </row>
    <row r="40" spans="1:12" ht="14.4" x14ac:dyDescent="0.3">
      <c r="A40" s="27">
        <v>34</v>
      </c>
      <c r="B40" s="28" t="s">
        <v>120</v>
      </c>
      <c r="C40" s="29" t="s">
        <v>103</v>
      </c>
      <c r="D40" s="30">
        <v>14.5</v>
      </c>
      <c r="E40" s="30">
        <v>40</v>
      </c>
      <c r="F40" s="31">
        <v>0.4</v>
      </c>
      <c r="G40" s="22">
        <v>177.08</v>
      </c>
      <c r="H40" s="23"/>
      <c r="I40" s="22">
        <f t="shared" si="6"/>
        <v>2567.6600000000003</v>
      </c>
      <c r="J40" s="24">
        <f t="shared" si="7"/>
        <v>1027.0640000000001</v>
      </c>
      <c r="K40" s="35" t="s">
        <v>125</v>
      </c>
      <c r="L40" s="26"/>
    </row>
    <row r="41" spans="1:12" ht="14.4" x14ac:dyDescent="0.3">
      <c r="A41" s="27">
        <v>35</v>
      </c>
      <c r="B41" s="28" t="s">
        <v>120</v>
      </c>
      <c r="C41" s="29" t="s">
        <v>103</v>
      </c>
      <c r="D41" s="30">
        <v>19</v>
      </c>
      <c r="E41" s="30">
        <v>40</v>
      </c>
      <c r="F41" s="31">
        <v>0.4</v>
      </c>
      <c r="G41" s="22">
        <v>177.08</v>
      </c>
      <c r="H41" s="23"/>
      <c r="I41" s="22">
        <f t="shared" si="6"/>
        <v>3364.5200000000004</v>
      </c>
      <c r="J41" s="24">
        <f t="shared" si="7"/>
        <v>1345.8080000000002</v>
      </c>
      <c r="K41" s="35" t="s">
        <v>125</v>
      </c>
      <c r="L41" s="26"/>
    </row>
    <row r="42" spans="1:12" ht="14.4" x14ac:dyDescent="0.3">
      <c r="A42" s="27">
        <v>36</v>
      </c>
      <c r="B42" s="28" t="s">
        <v>120</v>
      </c>
      <c r="C42" s="29" t="s">
        <v>103</v>
      </c>
      <c r="D42" s="30">
        <v>19.5</v>
      </c>
      <c r="E42" s="30">
        <v>45</v>
      </c>
      <c r="F42" s="31">
        <v>0.6</v>
      </c>
      <c r="G42" s="22">
        <v>177.08</v>
      </c>
      <c r="H42" s="23"/>
      <c r="I42" s="22">
        <f t="shared" si="6"/>
        <v>3453.0600000000004</v>
      </c>
      <c r="J42" s="24">
        <f t="shared" si="7"/>
        <v>2071.8360000000002</v>
      </c>
      <c r="K42" s="35" t="s">
        <v>125</v>
      </c>
      <c r="L42" s="26"/>
    </row>
    <row r="43" spans="1:12" ht="14.4" x14ac:dyDescent="0.3">
      <c r="A43" s="27">
        <v>37</v>
      </c>
      <c r="B43" s="28" t="s">
        <v>120</v>
      </c>
      <c r="C43" s="29" t="s">
        <v>103</v>
      </c>
      <c r="D43" s="30">
        <v>19.5</v>
      </c>
      <c r="E43" s="30">
        <v>50</v>
      </c>
      <c r="F43" s="31">
        <v>0.5</v>
      </c>
      <c r="G43" s="22">
        <v>177.08</v>
      </c>
      <c r="H43" s="23"/>
      <c r="I43" s="22">
        <f t="shared" si="6"/>
        <v>3453.0600000000004</v>
      </c>
      <c r="J43" s="24">
        <f t="shared" si="7"/>
        <v>1726.5300000000002</v>
      </c>
      <c r="K43" s="35" t="s">
        <v>125</v>
      </c>
      <c r="L43" s="26"/>
    </row>
    <row r="44" spans="1:12" ht="14.4" x14ac:dyDescent="0.3">
      <c r="A44" s="27">
        <v>38</v>
      </c>
      <c r="B44" s="28" t="s">
        <v>120</v>
      </c>
      <c r="C44" s="29" t="s">
        <v>103</v>
      </c>
      <c r="D44" s="30">
        <v>21</v>
      </c>
      <c r="E44" s="30">
        <v>45</v>
      </c>
      <c r="F44" s="31">
        <v>0.6</v>
      </c>
      <c r="G44" s="22">
        <v>177.08</v>
      </c>
      <c r="H44" s="23"/>
      <c r="I44" s="22">
        <f t="shared" si="6"/>
        <v>3718.6800000000003</v>
      </c>
      <c r="J44" s="24">
        <f t="shared" si="7"/>
        <v>2231.2080000000001</v>
      </c>
      <c r="K44" s="35" t="s">
        <v>135</v>
      </c>
      <c r="L44" s="26"/>
    </row>
    <row r="45" spans="1:12" ht="14.4" x14ac:dyDescent="0.3">
      <c r="A45" s="27">
        <v>39</v>
      </c>
      <c r="B45" s="28" t="s">
        <v>120</v>
      </c>
      <c r="C45" s="29" t="s">
        <v>103</v>
      </c>
      <c r="D45" s="30">
        <v>16</v>
      </c>
      <c r="E45" s="30">
        <v>45</v>
      </c>
      <c r="F45" s="31">
        <v>0.3</v>
      </c>
      <c r="G45" s="22">
        <v>177.08</v>
      </c>
      <c r="H45" s="23"/>
      <c r="I45" s="22">
        <f t="shared" si="6"/>
        <v>2833.28</v>
      </c>
      <c r="J45" s="24">
        <f t="shared" si="7"/>
        <v>849.98400000000004</v>
      </c>
      <c r="K45" s="35" t="s">
        <v>132</v>
      </c>
      <c r="L45" s="26"/>
    </row>
    <row r="46" spans="1:12" ht="14.4" x14ac:dyDescent="0.3">
      <c r="A46" s="27">
        <v>40</v>
      </c>
      <c r="B46" s="28" t="s">
        <v>120</v>
      </c>
      <c r="C46" s="29" t="s">
        <v>103</v>
      </c>
      <c r="D46" s="30">
        <v>16</v>
      </c>
      <c r="E46" s="30">
        <v>40</v>
      </c>
      <c r="F46" s="31">
        <v>0.6</v>
      </c>
      <c r="G46" s="22">
        <v>177.08</v>
      </c>
      <c r="H46" s="23"/>
      <c r="I46" s="22">
        <f t="shared" si="6"/>
        <v>2833.28</v>
      </c>
      <c r="J46" s="24">
        <f t="shared" si="7"/>
        <v>1699.9680000000001</v>
      </c>
      <c r="K46" s="35" t="s">
        <v>125</v>
      </c>
      <c r="L46" s="26"/>
    </row>
    <row r="47" spans="1:12" ht="14.4" x14ac:dyDescent="0.3">
      <c r="A47" s="27">
        <v>41</v>
      </c>
      <c r="B47" s="28" t="s">
        <v>120</v>
      </c>
      <c r="C47" s="29" t="s">
        <v>103</v>
      </c>
      <c r="D47" s="30">
        <v>19</v>
      </c>
      <c r="E47" s="30">
        <v>48</v>
      </c>
      <c r="F47" s="31">
        <v>0.6</v>
      </c>
      <c r="G47" s="22">
        <v>177.08</v>
      </c>
      <c r="H47" s="23"/>
      <c r="I47" s="22">
        <f t="shared" si="6"/>
        <v>3364.5200000000004</v>
      </c>
      <c r="J47" s="24">
        <f t="shared" si="7"/>
        <v>2018.7120000000002</v>
      </c>
      <c r="K47" s="35" t="s">
        <v>125</v>
      </c>
      <c r="L47" s="26"/>
    </row>
    <row r="48" spans="1:12" ht="14.4" x14ac:dyDescent="0.3">
      <c r="A48" s="27">
        <v>42</v>
      </c>
      <c r="B48" s="28" t="s">
        <v>120</v>
      </c>
      <c r="C48" s="29" t="s">
        <v>103</v>
      </c>
      <c r="D48" s="30">
        <v>10.5</v>
      </c>
      <c r="E48" s="30">
        <v>30</v>
      </c>
      <c r="F48" s="31">
        <v>0.3</v>
      </c>
      <c r="G48" s="22">
        <v>177.08</v>
      </c>
      <c r="H48" s="23"/>
      <c r="I48" s="22">
        <f t="shared" si="6"/>
        <v>1859.3400000000001</v>
      </c>
      <c r="J48" s="24">
        <f t="shared" si="7"/>
        <v>557.80200000000002</v>
      </c>
      <c r="K48" s="35" t="s">
        <v>136</v>
      </c>
      <c r="L48" s="26"/>
    </row>
    <row r="49" spans="1:12" ht="14.4" x14ac:dyDescent="0.3">
      <c r="A49" s="27" t="s">
        <v>70</v>
      </c>
      <c r="B49" s="28" t="s">
        <v>120</v>
      </c>
      <c r="C49" s="29" t="s">
        <v>103</v>
      </c>
      <c r="D49" s="30">
        <v>9</v>
      </c>
      <c r="E49" s="30">
        <v>28</v>
      </c>
      <c r="F49" s="31">
        <v>0.2</v>
      </c>
      <c r="G49" s="22">
        <v>177.08</v>
      </c>
      <c r="H49" s="23"/>
      <c r="I49" s="22">
        <f t="shared" si="6"/>
        <v>1593.72</v>
      </c>
      <c r="J49" s="24">
        <f t="shared" si="7"/>
        <v>318.74400000000003</v>
      </c>
      <c r="K49" s="38"/>
      <c r="L49" s="26"/>
    </row>
    <row r="50" spans="1:12" ht="14.4" x14ac:dyDescent="0.3">
      <c r="A50" s="27">
        <v>43</v>
      </c>
      <c r="B50" s="28" t="s">
        <v>120</v>
      </c>
      <c r="C50" s="29" t="s">
        <v>103</v>
      </c>
      <c r="D50" s="30">
        <v>16</v>
      </c>
      <c r="E50" s="30">
        <v>38</v>
      </c>
      <c r="F50" s="31">
        <v>0.7</v>
      </c>
      <c r="G50" s="22">
        <v>177.08</v>
      </c>
      <c r="H50" s="23"/>
      <c r="I50" s="22">
        <f t="shared" si="6"/>
        <v>2833.28</v>
      </c>
      <c r="J50" s="24">
        <f t="shared" si="7"/>
        <v>1983.296</v>
      </c>
      <c r="K50" s="35" t="s">
        <v>137</v>
      </c>
      <c r="L50" s="26"/>
    </row>
    <row r="51" spans="1:12" ht="14.4" x14ac:dyDescent="0.3">
      <c r="A51" s="27">
        <v>44</v>
      </c>
      <c r="B51" s="28" t="s">
        <v>122</v>
      </c>
      <c r="C51" s="29" t="s">
        <v>105</v>
      </c>
      <c r="D51" s="30">
        <v>10.5</v>
      </c>
      <c r="E51" s="30">
        <v>13</v>
      </c>
      <c r="F51" s="31">
        <v>0.7</v>
      </c>
      <c r="G51" s="22">
        <v>233.33</v>
      </c>
      <c r="H51" s="23"/>
      <c r="I51" s="22">
        <v>233.33</v>
      </c>
      <c r="J51" s="24">
        <v>233.33</v>
      </c>
      <c r="K51" s="38"/>
      <c r="L51" s="26"/>
    </row>
    <row r="52" spans="1:12" ht="14.4" x14ac:dyDescent="0.3">
      <c r="A52" s="27" t="s">
        <v>71</v>
      </c>
      <c r="B52" s="28" t="s">
        <v>122</v>
      </c>
      <c r="C52" s="29" t="s">
        <v>105</v>
      </c>
      <c r="D52" s="30">
        <v>11</v>
      </c>
      <c r="E52" s="30">
        <v>13</v>
      </c>
      <c r="F52" s="31">
        <v>0.7</v>
      </c>
      <c r="G52" s="22">
        <v>233.33</v>
      </c>
      <c r="H52" s="23"/>
      <c r="I52" s="22">
        <v>233.33</v>
      </c>
      <c r="J52" s="24">
        <v>233.33</v>
      </c>
      <c r="K52" s="38"/>
      <c r="L52" s="26"/>
    </row>
    <row r="53" spans="1:12" ht="14.4" x14ac:dyDescent="0.3">
      <c r="A53" s="27" t="s">
        <v>72</v>
      </c>
      <c r="B53" s="28" t="s">
        <v>122</v>
      </c>
      <c r="C53" s="29" t="s">
        <v>105</v>
      </c>
      <c r="D53" s="30">
        <v>9.5</v>
      </c>
      <c r="E53" s="30">
        <v>14</v>
      </c>
      <c r="F53" s="31">
        <v>0.7</v>
      </c>
      <c r="G53" s="22">
        <v>233.33</v>
      </c>
      <c r="H53" s="23"/>
      <c r="I53" s="22">
        <v>233.33</v>
      </c>
      <c r="J53" s="24">
        <v>233.33</v>
      </c>
      <c r="K53" s="38"/>
      <c r="L53" s="26"/>
    </row>
    <row r="54" spans="1:12" ht="14.4" x14ac:dyDescent="0.3">
      <c r="A54" s="27" t="s">
        <v>73</v>
      </c>
      <c r="B54" s="28" t="s">
        <v>122</v>
      </c>
      <c r="C54" s="29" t="s">
        <v>105</v>
      </c>
      <c r="D54" s="30">
        <v>13</v>
      </c>
      <c r="E54" s="30">
        <v>12</v>
      </c>
      <c r="F54" s="31">
        <v>0.7</v>
      </c>
      <c r="G54" s="22">
        <v>233.33</v>
      </c>
      <c r="H54" s="23"/>
      <c r="I54" s="22">
        <v>233.33</v>
      </c>
      <c r="J54" s="24">
        <v>233.33</v>
      </c>
      <c r="K54" s="38"/>
      <c r="L54" s="26"/>
    </row>
    <row r="55" spans="1:12" ht="14.4" x14ac:dyDescent="0.3">
      <c r="A55" s="27">
        <v>45</v>
      </c>
      <c r="B55" s="28" t="s">
        <v>122</v>
      </c>
      <c r="C55" s="29" t="s">
        <v>105</v>
      </c>
      <c r="D55" s="30">
        <v>12</v>
      </c>
      <c r="E55" s="30">
        <v>17</v>
      </c>
      <c r="F55" s="31">
        <v>0.7</v>
      </c>
      <c r="G55" s="22">
        <v>233.33</v>
      </c>
      <c r="H55" s="23"/>
      <c r="I55" s="22">
        <v>233.33</v>
      </c>
      <c r="J55" s="24">
        <v>233.33</v>
      </c>
      <c r="K55" s="38"/>
      <c r="L55" s="26"/>
    </row>
    <row r="56" spans="1:12" ht="14.4" x14ac:dyDescent="0.3">
      <c r="A56" s="27">
        <v>46</v>
      </c>
      <c r="B56" s="28" t="s">
        <v>122</v>
      </c>
      <c r="C56" s="29" t="s">
        <v>105</v>
      </c>
      <c r="D56" s="30">
        <v>10</v>
      </c>
      <c r="E56" s="30">
        <v>12</v>
      </c>
      <c r="F56" s="31">
        <v>0.7</v>
      </c>
      <c r="G56" s="22">
        <v>233.33</v>
      </c>
      <c r="H56" s="23"/>
      <c r="I56" s="22">
        <v>233.33</v>
      </c>
      <c r="J56" s="24">
        <v>233.33</v>
      </c>
      <c r="K56" s="38"/>
      <c r="L56" s="26"/>
    </row>
    <row r="57" spans="1:12" ht="14.4" x14ac:dyDescent="0.3">
      <c r="A57" s="27">
        <v>47</v>
      </c>
      <c r="B57" s="28" t="s">
        <v>122</v>
      </c>
      <c r="C57" s="29" t="s">
        <v>105</v>
      </c>
      <c r="D57" s="30">
        <v>10.5</v>
      </c>
      <c r="E57" s="30">
        <v>19</v>
      </c>
      <c r="F57" s="31">
        <v>0.7</v>
      </c>
      <c r="G57" s="22">
        <v>233.33</v>
      </c>
      <c r="H57" s="23"/>
      <c r="I57" s="22">
        <v>233.33</v>
      </c>
      <c r="J57" s="24">
        <v>233.33</v>
      </c>
      <c r="K57" s="38"/>
      <c r="L57" s="26"/>
    </row>
    <row r="58" spans="1:12" ht="14.4" x14ac:dyDescent="0.3">
      <c r="A58" s="27">
        <v>48</v>
      </c>
      <c r="B58" s="28" t="s">
        <v>122</v>
      </c>
      <c r="C58" s="29" t="s">
        <v>105</v>
      </c>
      <c r="D58" s="30">
        <v>13</v>
      </c>
      <c r="E58" s="30">
        <v>6</v>
      </c>
      <c r="F58" s="31">
        <v>0.7</v>
      </c>
      <c r="G58" s="22">
        <v>233.33</v>
      </c>
      <c r="H58" s="23"/>
      <c r="I58" s="22">
        <v>233.33</v>
      </c>
      <c r="J58" s="24">
        <v>233.33</v>
      </c>
      <c r="K58" s="38"/>
      <c r="L58" s="26"/>
    </row>
    <row r="59" spans="1:12" ht="14.4" x14ac:dyDescent="0.3">
      <c r="A59" s="27">
        <v>49</v>
      </c>
      <c r="B59" s="28" t="s">
        <v>122</v>
      </c>
      <c r="C59" s="29" t="s">
        <v>105</v>
      </c>
      <c r="D59" s="30">
        <v>12</v>
      </c>
      <c r="E59" s="30">
        <v>12</v>
      </c>
      <c r="F59" s="31">
        <v>0.7</v>
      </c>
      <c r="G59" s="22">
        <v>233.33</v>
      </c>
      <c r="H59" s="23"/>
      <c r="I59" s="22">
        <v>233.33</v>
      </c>
      <c r="J59" s="24">
        <v>233.33</v>
      </c>
      <c r="K59" s="38"/>
      <c r="L59" s="26"/>
    </row>
    <row r="60" spans="1:12" ht="14.4" x14ac:dyDescent="0.3">
      <c r="A60" s="27">
        <v>50</v>
      </c>
      <c r="B60" s="28" t="s">
        <v>122</v>
      </c>
      <c r="C60" s="29" t="s">
        <v>105</v>
      </c>
      <c r="D60" s="30">
        <v>10.5</v>
      </c>
      <c r="E60" s="30">
        <v>15</v>
      </c>
      <c r="F60" s="31">
        <v>0.7</v>
      </c>
      <c r="G60" s="22">
        <v>233.33</v>
      </c>
      <c r="H60" s="23"/>
      <c r="I60" s="22">
        <v>233.33</v>
      </c>
      <c r="J60" s="24">
        <v>233.33</v>
      </c>
      <c r="K60" s="38"/>
      <c r="L60" s="26"/>
    </row>
    <row r="61" spans="1:12" ht="14.4" x14ac:dyDescent="0.3">
      <c r="A61" s="27">
        <v>51</v>
      </c>
      <c r="B61" s="28" t="s">
        <v>122</v>
      </c>
      <c r="C61" s="29" t="s">
        <v>105</v>
      </c>
      <c r="D61" s="30">
        <v>9.5</v>
      </c>
      <c r="E61" s="30">
        <v>14</v>
      </c>
      <c r="F61" s="31">
        <v>0.7</v>
      </c>
      <c r="G61" s="22">
        <v>233.33</v>
      </c>
      <c r="H61" s="23"/>
      <c r="I61" s="22">
        <v>233.33</v>
      </c>
      <c r="J61" s="24">
        <v>233.33</v>
      </c>
      <c r="K61" s="38"/>
      <c r="L61" s="26"/>
    </row>
    <row r="62" spans="1:12" ht="14.4" x14ac:dyDescent="0.3">
      <c r="A62" s="27">
        <v>52</v>
      </c>
      <c r="B62" s="28" t="s">
        <v>124</v>
      </c>
      <c r="C62" s="29" t="s">
        <v>108</v>
      </c>
      <c r="D62" s="30">
        <v>45.5</v>
      </c>
      <c r="E62" s="30">
        <v>50</v>
      </c>
      <c r="F62" s="31">
        <v>0.5</v>
      </c>
      <c r="G62" s="22">
        <v>201.16</v>
      </c>
      <c r="H62" s="23">
        <v>1590.43</v>
      </c>
      <c r="I62" s="22">
        <f>H62*G62</f>
        <v>319930.89880000002</v>
      </c>
      <c r="J62" s="24">
        <f>I62*F62</f>
        <v>159965.44940000001</v>
      </c>
      <c r="K62" s="39" t="s">
        <v>156</v>
      </c>
      <c r="L62" s="26"/>
    </row>
    <row r="63" spans="1:12" ht="14.4" x14ac:dyDescent="0.3">
      <c r="A63" s="27" t="s">
        <v>74</v>
      </c>
      <c r="B63" s="28" t="s">
        <v>122</v>
      </c>
      <c r="C63" s="29" t="s">
        <v>105</v>
      </c>
      <c r="D63" s="30">
        <v>12</v>
      </c>
      <c r="E63" s="30">
        <v>6</v>
      </c>
      <c r="F63" s="31">
        <v>0.7</v>
      </c>
      <c r="G63" s="22">
        <v>233.33</v>
      </c>
      <c r="H63" s="23"/>
      <c r="I63" s="22">
        <v>233.33</v>
      </c>
      <c r="J63" s="24">
        <v>233.33</v>
      </c>
      <c r="K63" s="38"/>
      <c r="L63" s="26"/>
    </row>
    <row r="64" spans="1:12" ht="14.4" x14ac:dyDescent="0.3">
      <c r="A64" s="27">
        <v>53</v>
      </c>
      <c r="B64" s="28" t="s">
        <v>122</v>
      </c>
      <c r="C64" s="29" t="s">
        <v>105</v>
      </c>
      <c r="D64" s="30">
        <v>10.5</v>
      </c>
      <c r="E64" s="30">
        <v>15</v>
      </c>
      <c r="F64" s="31">
        <v>0.7</v>
      </c>
      <c r="G64" s="22">
        <v>233.33</v>
      </c>
      <c r="H64" s="23"/>
      <c r="I64" s="22">
        <v>233.33</v>
      </c>
      <c r="J64" s="24">
        <v>233.33</v>
      </c>
      <c r="K64" s="38"/>
      <c r="L64" s="26"/>
    </row>
    <row r="65" spans="1:12" ht="14.4" x14ac:dyDescent="0.3">
      <c r="A65" s="27">
        <v>54</v>
      </c>
      <c r="B65" s="28" t="s">
        <v>122</v>
      </c>
      <c r="C65" s="29" t="s">
        <v>105</v>
      </c>
      <c r="D65" s="30">
        <v>11</v>
      </c>
      <c r="E65" s="30">
        <v>26</v>
      </c>
      <c r="F65" s="31">
        <v>0.7</v>
      </c>
      <c r="G65" s="22">
        <v>233.33</v>
      </c>
      <c r="H65" s="23"/>
      <c r="I65" s="22">
        <v>233.33</v>
      </c>
      <c r="J65" s="24">
        <v>233.33</v>
      </c>
      <c r="K65" s="38"/>
      <c r="L65" s="26"/>
    </row>
    <row r="66" spans="1:12" ht="14.4" x14ac:dyDescent="0.3">
      <c r="A66" s="27">
        <v>55</v>
      </c>
      <c r="B66" s="28" t="s">
        <v>122</v>
      </c>
      <c r="C66" s="29" t="s">
        <v>105</v>
      </c>
      <c r="D66" s="30">
        <v>16</v>
      </c>
      <c r="E66" s="30">
        <v>13</v>
      </c>
      <c r="F66" s="31">
        <v>0.7</v>
      </c>
      <c r="G66" s="22">
        <v>233.33</v>
      </c>
      <c r="H66" s="23"/>
      <c r="I66" s="22">
        <v>233.33</v>
      </c>
      <c r="J66" s="24">
        <v>233.33</v>
      </c>
      <c r="K66" s="38"/>
      <c r="L66" s="26"/>
    </row>
    <row r="67" spans="1:12" ht="14.4" x14ac:dyDescent="0.3">
      <c r="A67" s="27">
        <v>56</v>
      </c>
      <c r="B67" s="28" t="s">
        <v>122</v>
      </c>
      <c r="C67" s="29" t="s">
        <v>105</v>
      </c>
      <c r="D67" s="30">
        <v>13</v>
      </c>
      <c r="E67" s="30">
        <v>26</v>
      </c>
      <c r="F67" s="31">
        <v>0.7</v>
      </c>
      <c r="G67" s="22">
        <v>233.33</v>
      </c>
      <c r="H67" s="23"/>
      <c r="I67" s="22">
        <v>233.33</v>
      </c>
      <c r="J67" s="24">
        <v>233.33</v>
      </c>
      <c r="K67" s="38"/>
      <c r="L67" s="26"/>
    </row>
    <row r="68" spans="1:12" ht="14.4" x14ac:dyDescent="0.3">
      <c r="A68" s="27">
        <v>57</v>
      </c>
      <c r="B68" s="28" t="s">
        <v>122</v>
      </c>
      <c r="C68" s="29" t="s">
        <v>105</v>
      </c>
      <c r="D68" s="30">
        <v>12</v>
      </c>
      <c r="E68" s="30">
        <v>15</v>
      </c>
      <c r="F68" s="31">
        <v>0.7</v>
      </c>
      <c r="G68" s="22">
        <v>233.33</v>
      </c>
      <c r="H68" s="23"/>
      <c r="I68" s="22">
        <v>233.33</v>
      </c>
      <c r="J68" s="24">
        <v>233.33</v>
      </c>
      <c r="K68" s="38"/>
      <c r="L68" s="26"/>
    </row>
    <row r="69" spans="1:12" ht="14.4" x14ac:dyDescent="0.3">
      <c r="A69" s="27">
        <v>58</v>
      </c>
      <c r="B69" s="28" t="s">
        <v>123</v>
      </c>
      <c r="C69" s="29" t="s">
        <v>107</v>
      </c>
      <c r="D69" s="30">
        <v>11</v>
      </c>
      <c r="E69" s="30">
        <v>50</v>
      </c>
      <c r="F69" s="31">
        <v>0.2</v>
      </c>
      <c r="G69" s="22">
        <v>104.16</v>
      </c>
      <c r="H69" s="40"/>
      <c r="I69" s="22">
        <f t="shared" ref="I69:I73" si="8">D69*G69</f>
        <v>1145.76</v>
      </c>
      <c r="J69" s="24">
        <f t="shared" ref="J69:J73" si="9">I69*F69</f>
        <v>229.15200000000002</v>
      </c>
      <c r="K69" s="35" t="s">
        <v>125</v>
      </c>
      <c r="L69" s="26"/>
    </row>
    <row r="70" spans="1:12" ht="14.4" x14ac:dyDescent="0.3">
      <c r="A70" s="27">
        <v>59</v>
      </c>
      <c r="B70" s="28" t="s">
        <v>123</v>
      </c>
      <c r="C70" s="29" t="s">
        <v>107</v>
      </c>
      <c r="D70" s="30">
        <v>14.5</v>
      </c>
      <c r="E70" s="30">
        <v>50</v>
      </c>
      <c r="F70" s="31">
        <v>0.3</v>
      </c>
      <c r="G70" s="22">
        <v>104.16</v>
      </c>
      <c r="H70" s="40"/>
      <c r="I70" s="22">
        <f t="shared" si="8"/>
        <v>1510.32</v>
      </c>
      <c r="J70" s="24">
        <f t="shared" si="9"/>
        <v>453.09599999999995</v>
      </c>
      <c r="K70" s="35" t="s">
        <v>125</v>
      </c>
      <c r="L70" s="26"/>
    </row>
    <row r="71" spans="1:12" ht="14.4" x14ac:dyDescent="0.3">
      <c r="A71" s="27" t="s">
        <v>75</v>
      </c>
      <c r="B71" s="28" t="s">
        <v>120</v>
      </c>
      <c r="C71" s="29" t="s">
        <v>103</v>
      </c>
      <c r="D71" s="30">
        <v>20.5</v>
      </c>
      <c r="E71" s="30">
        <v>45</v>
      </c>
      <c r="F71" s="31">
        <v>0.4</v>
      </c>
      <c r="G71" s="22">
        <v>177.08</v>
      </c>
      <c r="H71" s="40"/>
      <c r="I71" s="22">
        <f t="shared" si="8"/>
        <v>3630.1400000000003</v>
      </c>
      <c r="J71" s="24">
        <f t="shared" si="9"/>
        <v>1452.0560000000003</v>
      </c>
      <c r="K71" s="35" t="s">
        <v>135</v>
      </c>
      <c r="L71" s="26"/>
    </row>
    <row r="72" spans="1:12" ht="14.4" x14ac:dyDescent="0.3">
      <c r="A72" s="27">
        <v>60</v>
      </c>
      <c r="B72" s="28" t="s">
        <v>123</v>
      </c>
      <c r="C72" s="29" t="s">
        <v>107</v>
      </c>
      <c r="D72" s="30">
        <v>6.5</v>
      </c>
      <c r="E72" s="30">
        <v>25</v>
      </c>
      <c r="F72" s="31">
        <v>0.1</v>
      </c>
      <c r="G72" s="22">
        <v>104.16</v>
      </c>
      <c r="H72" s="40"/>
      <c r="I72" s="22">
        <f t="shared" si="8"/>
        <v>677.04</v>
      </c>
      <c r="J72" s="24">
        <f t="shared" si="9"/>
        <v>67.703999999999994</v>
      </c>
      <c r="K72" s="35" t="s">
        <v>138</v>
      </c>
      <c r="L72" s="26"/>
    </row>
    <row r="73" spans="1:12" ht="14.4" x14ac:dyDescent="0.3">
      <c r="A73" s="27">
        <v>61</v>
      </c>
      <c r="B73" s="28" t="s">
        <v>123</v>
      </c>
      <c r="C73" s="29" t="s">
        <v>107</v>
      </c>
      <c r="D73" s="30">
        <v>19</v>
      </c>
      <c r="E73" s="30">
        <v>45</v>
      </c>
      <c r="F73" s="31">
        <v>0.5</v>
      </c>
      <c r="G73" s="22">
        <v>104.16</v>
      </c>
      <c r="H73" s="40"/>
      <c r="I73" s="22">
        <f t="shared" si="8"/>
        <v>1979.04</v>
      </c>
      <c r="J73" s="24">
        <f t="shared" si="9"/>
        <v>989.52</v>
      </c>
      <c r="K73" s="35" t="s">
        <v>125</v>
      </c>
      <c r="L73" s="26"/>
    </row>
    <row r="74" spans="1:12" ht="14.4" x14ac:dyDescent="0.3">
      <c r="A74" s="27">
        <v>62</v>
      </c>
      <c r="B74" s="28" t="s">
        <v>102</v>
      </c>
      <c r="C74" s="29" t="s">
        <v>109</v>
      </c>
      <c r="D74" s="30">
        <v>9.5</v>
      </c>
      <c r="E74" s="30">
        <v>40</v>
      </c>
      <c r="F74" s="31">
        <v>0.7</v>
      </c>
      <c r="G74" s="22">
        <v>18.329999999999998</v>
      </c>
      <c r="H74" s="40"/>
      <c r="I74" s="22"/>
      <c r="J74" s="24">
        <f>G74*E74</f>
        <v>733.19999999999993</v>
      </c>
      <c r="K74" s="38"/>
      <c r="L74" s="26"/>
    </row>
    <row r="75" spans="1:12" ht="14.4" x14ac:dyDescent="0.3">
      <c r="A75" s="27">
        <v>63</v>
      </c>
      <c r="B75" s="28" t="s">
        <v>102</v>
      </c>
      <c r="C75" s="29" t="s">
        <v>109</v>
      </c>
      <c r="D75" s="30">
        <v>11</v>
      </c>
      <c r="E75" s="30">
        <v>45</v>
      </c>
      <c r="F75" s="31">
        <v>0.7</v>
      </c>
      <c r="G75" s="22">
        <v>18.329999999999998</v>
      </c>
      <c r="H75" s="40"/>
      <c r="I75" s="22"/>
      <c r="J75" s="24">
        <f>G75*E75</f>
        <v>824.84999999999991</v>
      </c>
      <c r="K75" s="38"/>
      <c r="L75" s="26"/>
    </row>
    <row r="76" spans="1:12" ht="14.4" x14ac:dyDescent="0.3">
      <c r="A76" s="27">
        <v>64</v>
      </c>
      <c r="B76" s="28" t="s">
        <v>102</v>
      </c>
      <c r="C76" s="29" t="s">
        <v>109</v>
      </c>
      <c r="D76" s="30"/>
      <c r="E76" s="30"/>
      <c r="F76" s="31">
        <v>0</v>
      </c>
      <c r="G76" s="36" t="s">
        <v>10</v>
      </c>
      <c r="H76" s="37" t="s">
        <v>10</v>
      </c>
      <c r="I76" s="22"/>
      <c r="J76" s="24">
        <v>0</v>
      </c>
      <c r="K76" s="35" t="s">
        <v>149</v>
      </c>
      <c r="L76" s="26"/>
    </row>
    <row r="77" spans="1:12" ht="14.4" x14ac:dyDescent="0.3">
      <c r="A77" s="27">
        <v>65</v>
      </c>
      <c r="B77" s="28" t="s">
        <v>102</v>
      </c>
      <c r="C77" s="29" t="s">
        <v>109</v>
      </c>
      <c r="D77" s="30">
        <v>12</v>
      </c>
      <c r="E77" s="30">
        <v>45</v>
      </c>
      <c r="F77" s="31">
        <v>0.7</v>
      </c>
      <c r="G77" s="22">
        <v>18.329999999999998</v>
      </c>
      <c r="H77" s="40"/>
      <c r="I77" s="22"/>
      <c r="J77" s="24">
        <f t="shared" ref="J77:J79" si="10">G77*E77</f>
        <v>824.84999999999991</v>
      </c>
      <c r="K77" s="38"/>
      <c r="L77" s="26"/>
    </row>
    <row r="78" spans="1:12" ht="14.4" x14ac:dyDescent="0.3">
      <c r="A78" s="27">
        <v>66</v>
      </c>
      <c r="B78" s="28" t="s">
        <v>102</v>
      </c>
      <c r="C78" s="29" t="s">
        <v>109</v>
      </c>
      <c r="D78" s="30">
        <v>10</v>
      </c>
      <c r="E78" s="30">
        <v>40</v>
      </c>
      <c r="F78" s="31">
        <v>0.7</v>
      </c>
      <c r="G78" s="22">
        <v>18.329999999999998</v>
      </c>
      <c r="H78" s="40"/>
      <c r="I78" s="22"/>
      <c r="J78" s="24">
        <f t="shared" si="10"/>
        <v>733.19999999999993</v>
      </c>
      <c r="K78" s="38"/>
      <c r="L78" s="26"/>
    </row>
    <row r="79" spans="1:12" ht="14.4" x14ac:dyDescent="0.3">
      <c r="A79" s="27">
        <v>67</v>
      </c>
      <c r="B79" s="28" t="s">
        <v>102</v>
      </c>
      <c r="C79" s="29" t="s">
        <v>109</v>
      </c>
      <c r="D79" s="30">
        <v>10</v>
      </c>
      <c r="E79" s="30">
        <v>30</v>
      </c>
      <c r="F79" s="31">
        <v>0.7</v>
      </c>
      <c r="G79" s="22">
        <v>18.329999999999998</v>
      </c>
      <c r="H79" s="40"/>
      <c r="I79" s="22"/>
      <c r="J79" s="24">
        <f t="shared" si="10"/>
        <v>549.9</v>
      </c>
      <c r="K79" s="38"/>
      <c r="L79" s="26"/>
    </row>
    <row r="80" spans="1:12" ht="14.4" x14ac:dyDescent="0.3">
      <c r="A80" s="27">
        <v>68</v>
      </c>
      <c r="B80" s="28" t="s">
        <v>120</v>
      </c>
      <c r="C80" s="29" t="s">
        <v>103</v>
      </c>
      <c r="D80" s="30">
        <v>17</v>
      </c>
      <c r="E80" s="30">
        <v>45</v>
      </c>
      <c r="F80" s="31">
        <v>0.6</v>
      </c>
      <c r="G80" s="22">
        <v>177.08</v>
      </c>
      <c r="H80" s="40"/>
      <c r="I80" s="22">
        <f t="shared" ref="I80:I92" si="11">D80*G80</f>
        <v>3010.36</v>
      </c>
      <c r="J80" s="24">
        <f t="shared" ref="J80:J92" si="12">I80*F80</f>
        <v>1806.2160000000001</v>
      </c>
      <c r="K80" s="38"/>
      <c r="L80" s="26"/>
    </row>
    <row r="81" spans="1:12" ht="14.4" x14ac:dyDescent="0.3">
      <c r="A81" s="27">
        <v>69</v>
      </c>
      <c r="B81" s="28" t="s">
        <v>120</v>
      </c>
      <c r="C81" s="29" t="s">
        <v>103</v>
      </c>
      <c r="D81" s="30">
        <v>10</v>
      </c>
      <c r="E81" s="30">
        <v>28</v>
      </c>
      <c r="F81" s="31">
        <v>0.5</v>
      </c>
      <c r="G81" s="22">
        <v>177.08</v>
      </c>
      <c r="H81" s="40"/>
      <c r="I81" s="22">
        <f t="shared" si="11"/>
        <v>1770.8000000000002</v>
      </c>
      <c r="J81" s="24">
        <f t="shared" si="12"/>
        <v>885.40000000000009</v>
      </c>
      <c r="K81" s="38"/>
      <c r="L81" s="26"/>
    </row>
    <row r="82" spans="1:12" ht="14.4" x14ac:dyDescent="0.3">
      <c r="A82" s="27">
        <v>70</v>
      </c>
      <c r="B82" s="28" t="s">
        <v>120</v>
      </c>
      <c r="C82" s="29" t="s">
        <v>103</v>
      </c>
      <c r="D82" s="30">
        <v>22.5</v>
      </c>
      <c r="E82" s="30">
        <v>50</v>
      </c>
      <c r="F82" s="31">
        <v>0.5</v>
      </c>
      <c r="G82" s="22">
        <v>177.08</v>
      </c>
      <c r="H82" s="40"/>
      <c r="I82" s="22">
        <f t="shared" si="11"/>
        <v>3984.3</v>
      </c>
      <c r="J82" s="24">
        <f t="shared" si="12"/>
        <v>1992.15</v>
      </c>
      <c r="K82" s="35" t="s">
        <v>139</v>
      </c>
      <c r="L82" s="26"/>
    </row>
    <row r="83" spans="1:12" ht="14.4" x14ac:dyDescent="0.3">
      <c r="A83" s="27">
        <v>71</v>
      </c>
      <c r="B83" s="28" t="s">
        <v>120</v>
      </c>
      <c r="C83" s="29" t="s">
        <v>103</v>
      </c>
      <c r="D83" s="30">
        <v>20.5</v>
      </c>
      <c r="E83" s="30">
        <v>50</v>
      </c>
      <c r="F83" s="31">
        <v>0.5</v>
      </c>
      <c r="G83" s="22">
        <v>177.08</v>
      </c>
      <c r="H83" s="40"/>
      <c r="I83" s="22">
        <f t="shared" si="11"/>
        <v>3630.1400000000003</v>
      </c>
      <c r="J83" s="24">
        <f t="shared" si="12"/>
        <v>1815.0700000000002</v>
      </c>
      <c r="K83" s="35" t="s">
        <v>125</v>
      </c>
      <c r="L83" s="26"/>
    </row>
    <row r="84" spans="1:12" ht="14.4" x14ac:dyDescent="0.3">
      <c r="A84" s="27">
        <v>72</v>
      </c>
      <c r="B84" s="28" t="s">
        <v>120</v>
      </c>
      <c r="C84" s="29" t="s">
        <v>103</v>
      </c>
      <c r="D84" s="30">
        <v>16.5</v>
      </c>
      <c r="E84" s="30">
        <v>40</v>
      </c>
      <c r="F84" s="31">
        <v>0.5</v>
      </c>
      <c r="G84" s="22">
        <v>177.08</v>
      </c>
      <c r="H84" s="40"/>
      <c r="I84" s="22">
        <f t="shared" si="11"/>
        <v>2921.82</v>
      </c>
      <c r="J84" s="24">
        <f t="shared" si="12"/>
        <v>1460.91</v>
      </c>
      <c r="K84" s="35" t="s">
        <v>125</v>
      </c>
      <c r="L84" s="26"/>
    </row>
    <row r="85" spans="1:12" ht="14.4" x14ac:dyDescent="0.3">
      <c r="A85" s="27">
        <v>73</v>
      </c>
      <c r="B85" s="28" t="s">
        <v>120</v>
      </c>
      <c r="C85" s="29" t="s">
        <v>103</v>
      </c>
      <c r="D85" s="30">
        <v>22</v>
      </c>
      <c r="E85" s="30">
        <v>45</v>
      </c>
      <c r="F85" s="31">
        <v>0.7</v>
      </c>
      <c r="G85" s="22">
        <v>177.08</v>
      </c>
      <c r="H85" s="40"/>
      <c r="I85" s="22">
        <f t="shared" si="11"/>
        <v>3895.76</v>
      </c>
      <c r="J85" s="24">
        <f t="shared" si="12"/>
        <v>2727.0320000000002</v>
      </c>
      <c r="K85" s="38"/>
      <c r="L85" s="26"/>
    </row>
    <row r="86" spans="1:12" ht="14.4" x14ac:dyDescent="0.3">
      <c r="A86" s="27">
        <v>74</v>
      </c>
      <c r="B86" s="28" t="s">
        <v>120</v>
      </c>
      <c r="C86" s="29" t="s">
        <v>103</v>
      </c>
      <c r="D86" s="30">
        <v>9.5</v>
      </c>
      <c r="E86" s="30">
        <v>40</v>
      </c>
      <c r="F86" s="31">
        <v>0.2</v>
      </c>
      <c r="G86" s="22">
        <v>177.08</v>
      </c>
      <c r="H86" s="40"/>
      <c r="I86" s="22">
        <f t="shared" si="11"/>
        <v>1682.2600000000002</v>
      </c>
      <c r="J86" s="24">
        <f t="shared" si="12"/>
        <v>336.45200000000006</v>
      </c>
      <c r="K86" s="35" t="s">
        <v>140</v>
      </c>
      <c r="L86" s="26"/>
    </row>
    <row r="87" spans="1:12" ht="14.4" x14ac:dyDescent="0.3">
      <c r="A87" s="27">
        <v>75</v>
      </c>
      <c r="B87" s="28" t="s">
        <v>120</v>
      </c>
      <c r="C87" s="29" t="s">
        <v>103</v>
      </c>
      <c r="D87" s="30">
        <v>24</v>
      </c>
      <c r="E87" s="30">
        <v>50</v>
      </c>
      <c r="F87" s="31">
        <v>0.6</v>
      </c>
      <c r="G87" s="22">
        <v>177.08</v>
      </c>
      <c r="H87" s="40"/>
      <c r="I87" s="22">
        <f t="shared" si="11"/>
        <v>4249.92</v>
      </c>
      <c r="J87" s="24">
        <f t="shared" si="12"/>
        <v>2549.9519999999998</v>
      </c>
      <c r="K87" s="35" t="s">
        <v>135</v>
      </c>
      <c r="L87" s="26"/>
    </row>
    <row r="88" spans="1:12" ht="14.4" x14ac:dyDescent="0.3">
      <c r="A88" s="27">
        <v>76</v>
      </c>
      <c r="B88" s="28" t="s">
        <v>120</v>
      </c>
      <c r="C88" s="29" t="s">
        <v>103</v>
      </c>
      <c r="D88" s="30">
        <v>20.5</v>
      </c>
      <c r="E88" s="30">
        <v>45</v>
      </c>
      <c r="F88" s="31">
        <v>0.5</v>
      </c>
      <c r="G88" s="22">
        <v>177.08</v>
      </c>
      <c r="H88" s="40"/>
      <c r="I88" s="22">
        <f t="shared" si="11"/>
        <v>3630.1400000000003</v>
      </c>
      <c r="J88" s="24">
        <f t="shared" si="12"/>
        <v>1815.0700000000002</v>
      </c>
      <c r="K88" s="35" t="s">
        <v>142</v>
      </c>
      <c r="L88" s="26"/>
    </row>
    <row r="89" spans="1:12" ht="14.4" x14ac:dyDescent="0.3">
      <c r="A89" s="27">
        <v>77</v>
      </c>
      <c r="B89" s="28" t="s">
        <v>120</v>
      </c>
      <c r="C89" s="29" t="s">
        <v>103</v>
      </c>
      <c r="D89" s="30">
        <v>18.5</v>
      </c>
      <c r="E89" s="30">
        <v>50</v>
      </c>
      <c r="F89" s="31">
        <v>0.4</v>
      </c>
      <c r="G89" s="22">
        <v>177.08</v>
      </c>
      <c r="H89" s="40"/>
      <c r="I89" s="22">
        <f t="shared" si="11"/>
        <v>3275.98</v>
      </c>
      <c r="J89" s="24">
        <f t="shared" si="12"/>
        <v>1310.3920000000001</v>
      </c>
      <c r="K89" s="35" t="s">
        <v>142</v>
      </c>
      <c r="L89" s="26"/>
    </row>
    <row r="90" spans="1:12" ht="14.4" x14ac:dyDescent="0.3">
      <c r="A90" s="27">
        <v>78</v>
      </c>
      <c r="B90" s="28" t="s">
        <v>120</v>
      </c>
      <c r="C90" s="29" t="s">
        <v>103</v>
      </c>
      <c r="D90" s="30">
        <v>18</v>
      </c>
      <c r="E90" s="30">
        <v>50</v>
      </c>
      <c r="F90" s="31">
        <v>0.4</v>
      </c>
      <c r="G90" s="22">
        <v>177.08</v>
      </c>
      <c r="H90" s="40"/>
      <c r="I90" s="22">
        <f t="shared" si="11"/>
        <v>3187.44</v>
      </c>
      <c r="J90" s="24">
        <f t="shared" si="12"/>
        <v>1274.9760000000001</v>
      </c>
      <c r="K90" s="35" t="s">
        <v>142</v>
      </c>
      <c r="L90" s="26"/>
    </row>
    <row r="91" spans="1:12" ht="14.4" x14ac:dyDescent="0.3">
      <c r="A91" s="27">
        <v>79</v>
      </c>
      <c r="B91" s="28" t="s">
        <v>120</v>
      </c>
      <c r="C91" s="29" t="s">
        <v>103</v>
      </c>
      <c r="D91" s="30">
        <v>5</v>
      </c>
      <c r="E91" s="30">
        <v>30</v>
      </c>
      <c r="F91" s="31">
        <v>0.2</v>
      </c>
      <c r="G91" s="22">
        <v>177.08</v>
      </c>
      <c r="H91" s="40"/>
      <c r="I91" s="22">
        <f t="shared" si="11"/>
        <v>885.40000000000009</v>
      </c>
      <c r="J91" s="24">
        <f t="shared" si="12"/>
        <v>177.08000000000004</v>
      </c>
      <c r="K91" s="35" t="s">
        <v>141</v>
      </c>
      <c r="L91" s="26"/>
    </row>
    <row r="92" spans="1:12" ht="14.4" x14ac:dyDescent="0.3">
      <c r="A92" s="27">
        <v>80</v>
      </c>
      <c r="B92" s="28" t="s">
        <v>120</v>
      </c>
      <c r="C92" s="29" t="s">
        <v>103</v>
      </c>
      <c r="D92" s="30">
        <v>26</v>
      </c>
      <c r="E92" s="30">
        <v>50</v>
      </c>
      <c r="F92" s="31">
        <v>0.5</v>
      </c>
      <c r="G92" s="22">
        <v>177.08</v>
      </c>
      <c r="H92" s="40"/>
      <c r="I92" s="22">
        <f t="shared" si="11"/>
        <v>4604.08</v>
      </c>
      <c r="J92" s="24">
        <f t="shared" si="12"/>
        <v>2302.04</v>
      </c>
      <c r="K92" s="35" t="s">
        <v>142</v>
      </c>
      <c r="L92" s="26"/>
    </row>
    <row r="93" spans="1:12" ht="14.4" x14ac:dyDescent="0.3">
      <c r="A93" s="27">
        <v>81</v>
      </c>
      <c r="B93" s="28" t="s">
        <v>122</v>
      </c>
      <c r="C93" s="29" t="s">
        <v>105</v>
      </c>
      <c r="D93" s="30">
        <v>11</v>
      </c>
      <c r="E93" s="30">
        <v>18</v>
      </c>
      <c r="F93" s="31">
        <v>0.7</v>
      </c>
      <c r="G93" s="22">
        <v>233.33</v>
      </c>
      <c r="H93" s="23"/>
      <c r="I93" s="22">
        <v>233.33</v>
      </c>
      <c r="J93" s="24">
        <v>233.33</v>
      </c>
      <c r="K93" s="38"/>
      <c r="L93" s="26"/>
    </row>
    <row r="94" spans="1:12" ht="14.4" x14ac:dyDescent="0.3">
      <c r="A94" s="27" t="s">
        <v>76</v>
      </c>
      <c r="B94" s="28" t="s">
        <v>122</v>
      </c>
      <c r="C94" s="29" t="s">
        <v>105</v>
      </c>
      <c r="D94" s="30">
        <v>17</v>
      </c>
      <c r="E94" s="30">
        <v>6</v>
      </c>
      <c r="F94" s="31">
        <v>0.7</v>
      </c>
      <c r="G94" s="22">
        <v>233.33</v>
      </c>
      <c r="H94" s="23"/>
      <c r="I94" s="22">
        <v>233.33</v>
      </c>
      <c r="J94" s="24">
        <v>233.33</v>
      </c>
      <c r="K94" s="38"/>
      <c r="L94" s="26"/>
    </row>
    <row r="95" spans="1:12" ht="14.4" x14ac:dyDescent="0.3">
      <c r="A95" s="27">
        <v>82</v>
      </c>
      <c r="B95" s="28" t="s">
        <v>123</v>
      </c>
      <c r="C95" s="29" t="s">
        <v>107</v>
      </c>
      <c r="D95" s="30">
        <v>14</v>
      </c>
      <c r="E95" s="30">
        <v>40</v>
      </c>
      <c r="F95" s="31">
        <v>0.1</v>
      </c>
      <c r="G95" s="22">
        <v>104.16</v>
      </c>
      <c r="H95" s="40"/>
      <c r="I95" s="22">
        <f t="shared" ref="I95:I96" si="13">D95*G95</f>
        <v>1458.24</v>
      </c>
      <c r="J95" s="24">
        <f t="shared" ref="J95:J96" si="14">I95*F95</f>
        <v>145.82400000000001</v>
      </c>
      <c r="K95" s="35" t="s">
        <v>143</v>
      </c>
      <c r="L95" s="26"/>
    </row>
    <row r="96" spans="1:12" ht="14.4" x14ac:dyDescent="0.3">
      <c r="A96" s="27">
        <v>83</v>
      </c>
      <c r="B96" s="28" t="s">
        <v>123</v>
      </c>
      <c r="C96" s="29" t="s">
        <v>107</v>
      </c>
      <c r="D96" s="30">
        <v>17</v>
      </c>
      <c r="E96" s="30">
        <v>40</v>
      </c>
      <c r="F96" s="31">
        <v>0.3</v>
      </c>
      <c r="G96" s="22">
        <v>104.16</v>
      </c>
      <c r="H96" s="40"/>
      <c r="I96" s="22">
        <f t="shared" si="13"/>
        <v>1770.72</v>
      </c>
      <c r="J96" s="24">
        <f t="shared" si="14"/>
        <v>531.21600000000001</v>
      </c>
      <c r="K96" s="38"/>
      <c r="L96" s="26"/>
    </row>
    <row r="97" spans="1:12" ht="14.4" x14ac:dyDescent="0.3">
      <c r="A97" s="27">
        <v>84</v>
      </c>
      <c r="B97" s="28" t="s">
        <v>122</v>
      </c>
      <c r="C97" s="29" t="s">
        <v>105</v>
      </c>
      <c r="D97" s="30">
        <v>13</v>
      </c>
      <c r="E97" s="30">
        <v>12</v>
      </c>
      <c r="F97" s="31">
        <v>0.7</v>
      </c>
      <c r="G97" s="22">
        <v>233.33</v>
      </c>
      <c r="H97" s="23"/>
      <c r="I97" s="22">
        <v>233.33</v>
      </c>
      <c r="J97" s="24">
        <v>233.33</v>
      </c>
      <c r="K97" s="38"/>
      <c r="L97" s="26"/>
    </row>
    <row r="98" spans="1:12" ht="14.4" x14ac:dyDescent="0.3">
      <c r="A98" s="27">
        <v>85</v>
      </c>
      <c r="B98" s="28" t="s">
        <v>123</v>
      </c>
      <c r="C98" s="29" t="s">
        <v>107</v>
      </c>
      <c r="D98" s="30">
        <v>15.5</v>
      </c>
      <c r="E98" s="30">
        <v>45</v>
      </c>
      <c r="F98" s="41">
        <v>0.4</v>
      </c>
      <c r="G98" s="22">
        <v>104.16</v>
      </c>
      <c r="H98" s="40"/>
      <c r="I98" s="22">
        <f t="shared" ref="I98" si="15">D98*G98</f>
        <v>1614.48</v>
      </c>
      <c r="J98" s="24">
        <f t="shared" ref="J98" si="16">I98*F98</f>
        <v>645.79200000000003</v>
      </c>
      <c r="K98" s="35" t="s">
        <v>125</v>
      </c>
      <c r="L98" s="26"/>
    </row>
    <row r="99" spans="1:12" ht="14.4" x14ac:dyDescent="0.3">
      <c r="A99" s="27" t="s">
        <v>77</v>
      </c>
      <c r="B99" s="28" t="s">
        <v>122</v>
      </c>
      <c r="C99" s="29" t="s">
        <v>105</v>
      </c>
      <c r="D99" s="30">
        <v>11</v>
      </c>
      <c r="E99" s="30">
        <v>18</v>
      </c>
      <c r="F99" s="31">
        <v>0.7</v>
      </c>
      <c r="G99" s="22">
        <v>233.33</v>
      </c>
      <c r="H99" s="23"/>
      <c r="I99" s="22">
        <v>233.33</v>
      </c>
      <c r="J99" s="24">
        <v>233.33</v>
      </c>
      <c r="K99" s="38"/>
      <c r="L99" s="26"/>
    </row>
    <row r="100" spans="1:12" ht="14.4" x14ac:dyDescent="0.3">
      <c r="A100" s="27">
        <v>86</v>
      </c>
      <c r="B100" s="28" t="s">
        <v>124</v>
      </c>
      <c r="C100" s="29" t="s">
        <v>108</v>
      </c>
      <c r="D100" s="30">
        <v>76</v>
      </c>
      <c r="E100" s="30">
        <v>50</v>
      </c>
      <c r="F100" s="31">
        <v>0.5</v>
      </c>
      <c r="G100" s="22">
        <v>201.16</v>
      </c>
      <c r="H100" s="40">
        <v>4536.46</v>
      </c>
      <c r="I100" s="22">
        <f>H100*G100</f>
        <v>912554.29359999998</v>
      </c>
      <c r="J100" s="24">
        <f>I100*F100</f>
        <v>456277.14679999999</v>
      </c>
      <c r="K100" s="35" t="s">
        <v>144</v>
      </c>
      <c r="L100" s="26"/>
    </row>
    <row r="101" spans="1:12" ht="14.4" x14ac:dyDescent="0.3">
      <c r="A101" s="27" t="s">
        <v>78</v>
      </c>
      <c r="B101" s="28" t="s">
        <v>122</v>
      </c>
      <c r="C101" s="29" t="s">
        <v>105</v>
      </c>
      <c r="D101" s="30">
        <v>10</v>
      </c>
      <c r="E101" s="30">
        <v>20</v>
      </c>
      <c r="F101" s="31">
        <v>0.7</v>
      </c>
      <c r="G101" s="22">
        <v>233.33</v>
      </c>
      <c r="H101" s="23"/>
      <c r="I101" s="22">
        <v>233.33</v>
      </c>
      <c r="J101" s="24">
        <v>233.33</v>
      </c>
      <c r="K101" s="38"/>
      <c r="L101" s="26"/>
    </row>
    <row r="102" spans="1:12" ht="14.4" x14ac:dyDescent="0.3">
      <c r="A102" s="27">
        <v>87</v>
      </c>
      <c r="B102" s="28" t="s">
        <v>122</v>
      </c>
      <c r="C102" s="29" t="s">
        <v>105</v>
      </c>
      <c r="D102" s="30">
        <v>10</v>
      </c>
      <c r="E102" s="30">
        <v>16</v>
      </c>
      <c r="F102" s="31">
        <v>0.7</v>
      </c>
      <c r="G102" s="22">
        <v>233.33</v>
      </c>
      <c r="H102" s="23"/>
      <c r="I102" s="22">
        <v>233.33</v>
      </c>
      <c r="J102" s="24">
        <v>233.33</v>
      </c>
      <c r="K102" s="38"/>
      <c r="L102" s="26"/>
    </row>
    <row r="103" spans="1:12" ht="14.4" x14ac:dyDescent="0.3">
      <c r="A103" s="27">
        <v>88</v>
      </c>
      <c r="B103" s="28" t="s">
        <v>122</v>
      </c>
      <c r="C103" s="29" t="s">
        <v>105</v>
      </c>
      <c r="D103" s="30">
        <v>7.5</v>
      </c>
      <c r="E103" s="30">
        <v>14</v>
      </c>
      <c r="F103" s="31">
        <v>0.7</v>
      </c>
      <c r="G103" s="22">
        <v>233.33</v>
      </c>
      <c r="H103" s="23"/>
      <c r="I103" s="22">
        <v>233.33</v>
      </c>
      <c r="J103" s="24">
        <v>233.33</v>
      </c>
      <c r="K103" s="38"/>
      <c r="L103" s="26"/>
    </row>
    <row r="104" spans="1:12" ht="14.4" x14ac:dyDescent="0.3">
      <c r="A104" s="27">
        <v>89</v>
      </c>
      <c r="B104" s="28" t="s">
        <v>123</v>
      </c>
      <c r="C104" s="29" t="s">
        <v>107</v>
      </c>
      <c r="D104" s="30">
        <v>20</v>
      </c>
      <c r="E104" s="30">
        <v>45</v>
      </c>
      <c r="F104" s="31">
        <v>0.4</v>
      </c>
      <c r="G104" s="22">
        <v>104.16</v>
      </c>
      <c r="H104" s="40"/>
      <c r="I104" s="22">
        <f t="shared" ref="I104:I110" si="17">D104*G104</f>
        <v>2083.1999999999998</v>
      </c>
      <c r="J104" s="24">
        <f t="shared" ref="J104:J110" si="18">I104*F104</f>
        <v>833.28</v>
      </c>
      <c r="K104" s="35" t="s">
        <v>125</v>
      </c>
      <c r="L104" s="26"/>
    </row>
    <row r="105" spans="1:12" ht="14.4" x14ac:dyDescent="0.3">
      <c r="A105" s="27">
        <v>90</v>
      </c>
      <c r="B105" s="28" t="s">
        <v>120</v>
      </c>
      <c r="C105" s="29" t="s">
        <v>103</v>
      </c>
      <c r="D105" s="30">
        <v>26</v>
      </c>
      <c r="E105" s="30">
        <v>55</v>
      </c>
      <c r="F105" s="31">
        <v>0.6</v>
      </c>
      <c r="G105" s="22">
        <v>177.08</v>
      </c>
      <c r="H105" s="40"/>
      <c r="I105" s="22">
        <f t="shared" si="17"/>
        <v>4604.08</v>
      </c>
      <c r="J105" s="24">
        <f t="shared" si="18"/>
        <v>2762.4479999999999</v>
      </c>
      <c r="K105" s="38"/>
      <c r="L105" s="26"/>
    </row>
    <row r="106" spans="1:12" ht="14.4" x14ac:dyDescent="0.3">
      <c r="A106" s="27">
        <v>91</v>
      </c>
      <c r="B106" s="28" t="s">
        <v>120</v>
      </c>
      <c r="C106" s="29" t="s">
        <v>103</v>
      </c>
      <c r="D106" s="30">
        <v>11</v>
      </c>
      <c r="E106" s="30">
        <v>35</v>
      </c>
      <c r="F106" s="31">
        <v>0.3</v>
      </c>
      <c r="G106" s="22">
        <v>177.08</v>
      </c>
      <c r="H106" s="40"/>
      <c r="I106" s="22">
        <f t="shared" si="17"/>
        <v>1947.88</v>
      </c>
      <c r="J106" s="24">
        <f t="shared" si="18"/>
        <v>584.36400000000003</v>
      </c>
      <c r="K106" s="35" t="s">
        <v>132</v>
      </c>
      <c r="L106" s="26"/>
    </row>
    <row r="107" spans="1:12" ht="14.4" x14ac:dyDescent="0.3">
      <c r="A107" s="27">
        <v>92</v>
      </c>
      <c r="B107" s="28" t="s">
        <v>145</v>
      </c>
      <c r="C107" s="29" t="s">
        <v>110</v>
      </c>
      <c r="D107" s="30">
        <v>7</v>
      </c>
      <c r="E107" s="30">
        <v>20</v>
      </c>
      <c r="F107" s="31">
        <v>0.2</v>
      </c>
      <c r="G107" s="22">
        <v>263.63</v>
      </c>
      <c r="H107" s="23"/>
      <c r="I107" s="22">
        <f t="shared" si="17"/>
        <v>1845.4099999999999</v>
      </c>
      <c r="J107" s="24">
        <f t="shared" si="18"/>
        <v>369.08199999999999</v>
      </c>
      <c r="K107" s="35" t="s">
        <v>138</v>
      </c>
      <c r="L107" s="26"/>
    </row>
    <row r="108" spans="1:12" ht="14.4" x14ac:dyDescent="0.3">
      <c r="A108" s="27">
        <v>93</v>
      </c>
      <c r="B108" s="28" t="s">
        <v>120</v>
      </c>
      <c r="C108" s="29" t="s">
        <v>103</v>
      </c>
      <c r="D108" s="30">
        <v>21</v>
      </c>
      <c r="E108" s="30">
        <v>50</v>
      </c>
      <c r="F108" s="31">
        <v>0.4</v>
      </c>
      <c r="G108" s="22">
        <v>177.08</v>
      </c>
      <c r="H108" s="23"/>
      <c r="I108" s="22">
        <f t="shared" si="17"/>
        <v>3718.6800000000003</v>
      </c>
      <c r="J108" s="24">
        <f t="shared" si="18"/>
        <v>1487.4720000000002</v>
      </c>
      <c r="K108" s="35" t="s">
        <v>125</v>
      </c>
      <c r="L108" s="26"/>
    </row>
    <row r="109" spans="1:12" ht="14.4" x14ac:dyDescent="0.3">
      <c r="A109" s="27">
        <v>94</v>
      </c>
      <c r="B109" s="28" t="s">
        <v>145</v>
      </c>
      <c r="C109" s="29" t="s">
        <v>110</v>
      </c>
      <c r="D109" s="30">
        <v>6</v>
      </c>
      <c r="E109" s="30">
        <v>20</v>
      </c>
      <c r="F109" s="36">
        <v>0.2</v>
      </c>
      <c r="G109" s="22">
        <v>263.63</v>
      </c>
      <c r="H109" s="42"/>
      <c r="I109" s="22">
        <f t="shared" si="17"/>
        <v>1581.78</v>
      </c>
      <c r="J109" s="24">
        <f t="shared" si="18"/>
        <v>316.35599999999999</v>
      </c>
      <c r="K109" s="35" t="s">
        <v>138</v>
      </c>
      <c r="L109" s="43"/>
    </row>
    <row r="110" spans="1:12" ht="14.4" x14ac:dyDescent="0.3">
      <c r="A110" s="27">
        <v>95</v>
      </c>
      <c r="B110" s="28" t="s">
        <v>145</v>
      </c>
      <c r="C110" s="29" t="s">
        <v>110</v>
      </c>
      <c r="D110" s="30">
        <v>6.5</v>
      </c>
      <c r="E110" s="30">
        <v>22</v>
      </c>
      <c r="F110" s="36">
        <v>0.2</v>
      </c>
      <c r="G110" s="22">
        <v>263.63</v>
      </c>
      <c r="H110" s="42"/>
      <c r="I110" s="22">
        <f t="shared" si="17"/>
        <v>1713.595</v>
      </c>
      <c r="J110" s="24">
        <f t="shared" si="18"/>
        <v>342.71900000000005</v>
      </c>
      <c r="K110" s="35" t="s">
        <v>125</v>
      </c>
      <c r="L110" s="43"/>
    </row>
    <row r="111" spans="1:12" ht="14.4" x14ac:dyDescent="0.3">
      <c r="A111" s="27">
        <v>96</v>
      </c>
      <c r="B111" s="28" t="s">
        <v>122</v>
      </c>
      <c r="C111" s="29" t="s">
        <v>105</v>
      </c>
      <c r="D111" s="30">
        <v>12</v>
      </c>
      <c r="E111" s="30">
        <v>22</v>
      </c>
      <c r="F111" s="31">
        <v>0.7</v>
      </c>
      <c r="G111" s="22">
        <v>233.33</v>
      </c>
      <c r="H111" s="23"/>
      <c r="I111" s="22">
        <v>233.33</v>
      </c>
      <c r="J111" s="24">
        <v>233.33</v>
      </c>
      <c r="K111" s="28"/>
    </row>
    <row r="112" spans="1:12" ht="14.4" x14ac:dyDescent="0.3">
      <c r="A112" s="27">
        <v>97</v>
      </c>
      <c r="B112" s="28" t="s">
        <v>122</v>
      </c>
      <c r="C112" s="29" t="s">
        <v>105</v>
      </c>
      <c r="D112" s="30">
        <v>11</v>
      </c>
      <c r="E112" s="30">
        <v>18</v>
      </c>
      <c r="F112" s="31">
        <v>0.7</v>
      </c>
      <c r="G112" s="22">
        <v>233.33</v>
      </c>
      <c r="H112" s="23"/>
      <c r="I112" s="22">
        <v>233.33</v>
      </c>
      <c r="J112" s="24">
        <v>233.33</v>
      </c>
      <c r="K112" s="28"/>
    </row>
    <row r="113" spans="1:11" ht="14.4" x14ac:dyDescent="0.3">
      <c r="A113" s="27">
        <v>98</v>
      </c>
      <c r="B113" s="28" t="s">
        <v>122</v>
      </c>
      <c r="C113" s="29" t="s">
        <v>105</v>
      </c>
      <c r="D113" s="30">
        <v>10.5</v>
      </c>
      <c r="E113" s="30">
        <v>24</v>
      </c>
      <c r="F113" s="31">
        <v>0.7</v>
      </c>
      <c r="G113" s="22">
        <v>233.33</v>
      </c>
      <c r="H113" s="23"/>
      <c r="I113" s="22">
        <v>233.33</v>
      </c>
      <c r="J113" s="24">
        <v>233.33</v>
      </c>
      <c r="K113" s="28"/>
    </row>
    <row r="114" spans="1:11" ht="14.4" x14ac:dyDescent="0.3">
      <c r="A114" s="27">
        <v>99</v>
      </c>
      <c r="B114" s="28" t="s">
        <v>126</v>
      </c>
      <c r="C114" s="29" t="s">
        <v>127</v>
      </c>
      <c r="D114" s="30">
        <v>17</v>
      </c>
      <c r="E114" s="30">
        <v>35</v>
      </c>
      <c r="F114" s="36" t="s">
        <v>10</v>
      </c>
      <c r="G114" s="37" t="s">
        <v>10</v>
      </c>
      <c r="H114" s="28"/>
      <c r="I114" s="45"/>
      <c r="J114" s="46">
        <v>0</v>
      </c>
      <c r="K114" s="47" t="s">
        <v>119</v>
      </c>
    </row>
    <row r="115" spans="1:11" ht="14.4" x14ac:dyDescent="0.3">
      <c r="A115" s="27">
        <v>100</v>
      </c>
      <c r="B115" s="28" t="s">
        <v>123</v>
      </c>
      <c r="C115" s="29" t="s">
        <v>107</v>
      </c>
      <c r="D115" s="30">
        <v>12</v>
      </c>
      <c r="E115" s="30">
        <v>38</v>
      </c>
      <c r="F115" s="31">
        <v>0.2</v>
      </c>
      <c r="G115" s="22">
        <v>104.16</v>
      </c>
      <c r="H115" s="27"/>
      <c r="I115" s="22">
        <f t="shared" ref="I115" si="19">D115*G115</f>
        <v>1249.92</v>
      </c>
      <c r="J115" s="24">
        <f t="shared" ref="J115" si="20">I115*F115</f>
        <v>249.98400000000004</v>
      </c>
      <c r="K115" s="35" t="s">
        <v>125</v>
      </c>
    </row>
    <row r="116" spans="1:11" ht="14.4" x14ac:dyDescent="0.3">
      <c r="A116" s="27">
        <v>101</v>
      </c>
      <c r="B116" s="28" t="s">
        <v>126</v>
      </c>
      <c r="C116" s="29" t="s">
        <v>127</v>
      </c>
      <c r="D116" s="30">
        <v>8</v>
      </c>
      <c r="E116" s="30">
        <v>30</v>
      </c>
      <c r="F116" s="36" t="s">
        <v>10</v>
      </c>
      <c r="G116" s="37" t="s">
        <v>10</v>
      </c>
      <c r="H116" s="27"/>
      <c r="I116" s="45"/>
      <c r="J116" s="46">
        <v>0</v>
      </c>
      <c r="K116" s="47" t="s">
        <v>119</v>
      </c>
    </row>
    <row r="117" spans="1:11" ht="14.4" x14ac:dyDescent="0.3">
      <c r="A117" s="27">
        <v>102</v>
      </c>
      <c r="B117" s="28" t="s">
        <v>120</v>
      </c>
      <c r="C117" s="29" t="s">
        <v>103</v>
      </c>
      <c r="D117" s="30">
        <v>14</v>
      </c>
      <c r="E117" s="30">
        <v>40</v>
      </c>
      <c r="F117" s="31">
        <v>0.3</v>
      </c>
      <c r="G117" s="22">
        <v>177.08</v>
      </c>
      <c r="H117" s="27"/>
      <c r="I117" s="22">
        <f t="shared" ref="I117" si="21">D117*G117</f>
        <v>2479.1200000000003</v>
      </c>
      <c r="J117" s="24">
        <f t="shared" ref="J117" si="22">I117*F117</f>
        <v>743.7360000000001</v>
      </c>
      <c r="K117" s="35" t="s">
        <v>125</v>
      </c>
    </row>
    <row r="118" spans="1:11" ht="14.4" x14ac:dyDescent="0.3">
      <c r="A118" s="27">
        <v>103</v>
      </c>
      <c r="B118" s="28" t="s">
        <v>126</v>
      </c>
      <c r="C118" s="29" t="s">
        <v>127</v>
      </c>
      <c r="D118" s="30">
        <v>6</v>
      </c>
      <c r="E118" s="30">
        <v>28</v>
      </c>
      <c r="F118" s="36" t="s">
        <v>10</v>
      </c>
      <c r="G118" s="37" t="s">
        <v>10</v>
      </c>
      <c r="H118" s="27"/>
      <c r="I118" s="45"/>
      <c r="J118" s="46">
        <v>0</v>
      </c>
      <c r="K118" s="47" t="s">
        <v>119</v>
      </c>
    </row>
    <row r="119" spans="1:11" ht="14.4" x14ac:dyDescent="0.3">
      <c r="A119" s="27">
        <v>104</v>
      </c>
      <c r="B119" s="28" t="s">
        <v>126</v>
      </c>
      <c r="C119" s="29" t="s">
        <v>127</v>
      </c>
      <c r="D119" s="30" t="s">
        <v>114</v>
      </c>
      <c r="E119" s="30">
        <v>30</v>
      </c>
      <c r="F119" s="36" t="s">
        <v>10</v>
      </c>
      <c r="G119" s="37" t="s">
        <v>10</v>
      </c>
      <c r="H119" s="27"/>
      <c r="I119" s="45"/>
      <c r="J119" s="46">
        <v>0</v>
      </c>
      <c r="K119" s="47" t="s">
        <v>119</v>
      </c>
    </row>
    <row r="120" spans="1:11" ht="14.4" x14ac:dyDescent="0.3">
      <c r="A120" s="27">
        <v>105</v>
      </c>
      <c r="B120" s="28" t="s">
        <v>126</v>
      </c>
      <c r="C120" s="29" t="s">
        <v>127</v>
      </c>
      <c r="D120" s="30" t="s">
        <v>114</v>
      </c>
      <c r="E120" s="30">
        <v>30</v>
      </c>
      <c r="F120" s="36" t="s">
        <v>10</v>
      </c>
      <c r="G120" s="37" t="s">
        <v>10</v>
      </c>
      <c r="H120" s="27"/>
      <c r="I120" s="45"/>
      <c r="J120" s="46">
        <v>0</v>
      </c>
      <c r="K120" s="47" t="s">
        <v>119</v>
      </c>
    </row>
    <row r="121" spans="1:11" ht="14.4" x14ac:dyDescent="0.3">
      <c r="A121" s="27">
        <v>106</v>
      </c>
      <c r="B121" s="28" t="s">
        <v>126</v>
      </c>
      <c r="C121" s="29" t="s">
        <v>127</v>
      </c>
      <c r="D121" s="30" t="s">
        <v>114</v>
      </c>
      <c r="E121" s="30">
        <v>30</v>
      </c>
      <c r="F121" s="36" t="s">
        <v>10</v>
      </c>
      <c r="G121" s="37" t="s">
        <v>10</v>
      </c>
      <c r="H121" s="27"/>
      <c r="I121" s="45"/>
      <c r="J121" s="46">
        <v>0</v>
      </c>
      <c r="K121" s="47" t="s">
        <v>119</v>
      </c>
    </row>
    <row r="122" spans="1:11" ht="14.4" x14ac:dyDescent="0.3">
      <c r="A122" s="27">
        <v>107</v>
      </c>
      <c r="B122" s="28" t="s">
        <v>122</v>
      </c>
      <c r="C122" s="29" t="s">
        <v>105</v>
      </c>
      <c r="D122" s="30">
        <v>17</v>
      </c>
      <c r="E122" s="30">
        <v>15</v>
      </c>
      <c r="F122" s="31">
        <v>0.7</v>
      </c>
      <c r="G122" s="22">
        <v>233.33</v>
      </c>
      <c r="H122" s="23"/>
      <c r="I122" s="22">
        <v>233.33</v>
      </c>
      <c r="J122" s="24">
        <v>233.33</v>
      </c>
      <c r="K122" s="48"/>
    </row>
    <row r="123" spans="1:11" ht="14.4" x14ac:dyDescent="0.3">
      <c r="A123" s="27">
        <v>108</v>
      </c>
      <c r="B123" s="28" t="s">
        <v>126</v>
      </c>
      <c r="C123" s="29" t="s">
        <v>127</v>
      </c>
      <c r="D123" s="30">
        <v>6</v>
      </c>
      <c r="E123" s="30">
        <v>28</v>
      </c>
      <c r="F123" s="36" t="s">
        <v>10</v>
      </c>
      <c r="G123" s="37" t="s">
        <v>10</v>
      </c>
      <c r="H123" s="27"/>
      <c r="I123" s="45"/>
      <c r="J123" s="46">
        <v>0</v>
      </c>
      <c r="K123" s="47" t="s">
        <v>119</v>
      </c>
    </row>
    <row r="124" spans="1:11" ht="14.4" x14ac:dyDescent="0.3">
      <c r="A124" s="27">
        <v>109</v>
      </c>
      <c r="B124" s="28" t="s">
        <v>120</v>
      </c>
      <c r="C124" s="29" t="s">
        <v>103</v>
      </c>
      <c r="D124" s="30">
        <v>7</v>
      </c>
      <c r="E124" s="30">
        <v>25</v>
      </c>
      <c r="F124" s="31">
        <v>0.2</v>
      </c>
      <c r="G124" s="22">
        <v>177.08</v>
      </c>
      <c r="H124" s="27"/>
      <c r="I124" s="22">
        <f t="shared" ref="I124:I125" si="23">D124*G124</f>
        <v>1239.5600000000002</v>
      </c>
      <c r="J124" s="24">
        <f t="shared" ref="J124:J125" si="24">I124*F124</f>
        <v>247.91200000000003</v>
      </c>
      <c r="K124" s="35" t="s">
        <v>125</v>
      </c>
    </row>
    <row r="125" spans="1:11" ht="14.4" x14ac:dyDescent="0.3">
      <c r="A125" s="27">
        <v>110</v>
      </c>
      <c r="B125" s="28" t="s">
        <v>120</v>
      </c>
      <c r="C125" s="29" t="s">
        <v>103</v>
      </c>
      <c r="D125" s="30">
        <v>19</v>
      </c>
      <c r="E125" s="30">
        <v>38</v>
      </c>
      <c r="F125" s="31">
        <v>0.5</v>
      </c>
      <c r="G125" s="22">
        <v>177.08</v>
      </c>
      <c r="H125" s="27"/>
      <c r="I125" s="22">
        <f t="shared" si="23"/>
        <v>3364.5200000000004</v>
      </c>
      <c r="J125" s="24">
        <f t="shared" si="24"/>
        <v>1682.2600000000002</v>
      </c>
      <c r="K125" s="35" t="s">
        <v>146</v>
      </c>
    </row>
    <row r="126" spans="1:11" ht="14.4" x14ac:dyDescent="0.3">
      <c r="A126" s="27">
        <v>111</v>
      </c>
      <c r="B126" s="28" t="s">
        <v>121</v>
      </c>
      <c r="C126" s="29" t="s">
        <v>104</v>
      </c>
      <c r="D126" s="30" t="s">
        <v>115</v>
      </c>
      <c r="E126" s="30">
        <v>30</v>
      </c>
      <c r="F126" s="36" t="s">
        <v>10</v>
      </c>
      <c r="G126" s="37" t="s">
        <v>10</v>
      </c>
      <c r="H126" s="27"/>
      <c r="I126" s="45"/>
      <c r="J126" s="46">
        <v>0</v>
      </c>
      <c r="K126" s="47" t="s">
        <v>119</v>
      </c>
    </row>
    <row r="127" spans="1:11" ht="14.4" x14ac:dyDescent="0.3">
      <c r="A127" s="27">
        <v>112</v>
      </c>
      <c r="B127" s="28" t="s">
        <v>120</v>
      </c>
      <c r="C127" s="29" t="s">
        <v>103</v>
      </c>
      <c r="D127" s="30">
        <v>15</v>
      </c>
      <c r="E127" s="30">
        <v>35</v>
      </c>
      <c r="F127" s="31">
        <v>0.3</v>
      </c>
      <c r="G127" s="22">
        <v>177.08</v>
      </c>
      <c r="H127" s="27"/>
      <c r="I127" s="22">
        <f t="shared" ref="I127" si="25">D127*G127</f>
        <v>2656.2000000000003</v>
      </c>
      <c r="J127" s="24">
        <f t="shared" ref="J127" si="26">I127*F127</f>
        <v>796.86</v>
      </c>
      <c r="K127" s="35" t="s">
        <v>147</v>
      </c>
    </row>
    <row r="128" spans="1:11" ht="14.4" x14ac:dyDescent="0.3">
      <c r="A128" s="27" t="s">
        <v>79</v>
      </c>
      <c r="B128" s="28" t="s">
        <v>122</v>
      </c>
      <c r="C128" s="29" t="s">
        <v>105</v>
      </c>
      <c r="D128" s="30">
        <v>12</v>
      </c>
      <c r="E128" s="30">
        <v>12</v>
      </c>
      <c r="F128" s="31">
        <v>0.7</v>
      </c>
      <c r="G128" s="22">
        <v>233.33</v>
      </c>
      <c r="H128" s="23"/>
      <c r="I128" s="22">
        <v>233.33</v>
      </c>
      <c r="J128" s="24">
        <v>233.33</v>
      </c>
      <c r="K128" s="48"/>
    </row>
    <row r="129" spans="1:11" ht="14.4" x14ac:dyDescent="0.3">
      <c r="A129" s="27">
        <v>113</v>
      </c>
      <c r="B129" s="28" t="s">
        <v>126</v>
      </c>
      <c r="C129" s="29" t="s">
        <v>127</v>
      </c>
      <c r="D129" s="30">
        <v>10</v>
      </c>
      <c r="E129" s="30">
        <v>40</v>
      </c>
      <c r="F129" s="36" t="s">
        <v>10</v>
      </c>
      <c r="G129" s="37" t="s">
        <v>10</v>
      </c>
      <c r="H129" s="27"/>
      <c r="I129" s="45"/>
      <c r="J129" s="46">
        <v>0</v>
      </c>
      <c r="K129" s="47" t="s">
        <v>119</v>
      </c>
    </row>
    <row r="130" spans="1:11" ht="14.4" x14ac:dyDescent="0.3">
      <c r="A130" s="27" t="s">
        <v>80</v>
      </c>
      <c r="B130" s="28" t="s">
        <v>126</v>
      </c>
      <c r="C130" s="29" t="s">
        <v>127</v>
      </c>
      <c r="D130" s="30">
        <v>10</v>
      </c>
      <c r="E130" s="30">
        <v>40</v>
      </c>
      <c r="F130" s="36" t="s">
        <v>10</v>
      </c>
      <c r="G130" s="37" t="s">
        <v>10</v>
      </c>
      <c r="H130" s="27"/>
      <c r="I130" s="45"/>
      <c r="J130" s="46">
        <v>0</v>
      </c>
      <c r="K130" s="47" t="s">
        <v>119</v>
      </c>
    </row>
    <row r="131" spans="1:11" ht="14.4" x14ac:dyDescent="0.3">
      <c r="A131" s="27">
        <v>114</v>
      </c>
      <c r="B131" s="28" t="s">
        <v>126</v>
      </c>
      <c r="C131" s="29" t="s">
        <v>127</v>
      </c>
      <c r="D131" s="30">
        <v>10</v>
      </c>
      <c r="E131" s="30">
        <v>40</v>
      </c>
      <c r="F131" s="36" t="s">
        <v>10</v>
      </c>
      <c r="G131" s="37" t="s">
        <v>10</v>
      </c>
      <c r="H131" s="27"/>
      <c r="I131" s="45"/>
      <c r="J131" s="46">
        <v>0</v>
      </c>
      <c r="K131" s="47" t="s">
        <v>119</v>
      </c>
    </row>
    <row r="132" spans="1:11" ht="14.4" x14ac:dyDescent="0.3">
      <c r="A132" s="27">
        <v>115</v>
      </c>
      <c r="B132" s="28" t="s">
        <v>122</v>
      </c>
      <c r="C132" s="29" t="s">
        <v>105</v>
      </c>
      <c r="D132" s="30">
        <v>13</v>
      </c>
      <c r="E132" s="30">
        <v>13</v>
      </c>
      <c r="F132" s="31">
        <v>0.7</v>
      </c>
      <c r="G132" s="22">
        <v>233.33</v>
      </c>
      <c r="H132" s="23"/>
      <c r="I132" s="22">
        <v>233.33</v>
      </c>
      <c r="J132" s="24">
        <v>233.33</v>
      </c>
      <c r="K132" s="48"/>
    </row>
    <row r="133" spans="1:11" ht="14.4" x14ac:dyDescent="0.3">
      <c r="A133" s="27" t="s">
        <v>81</v>
      </c>
      <c r="B133" s="28" t="s">
        <v>126</v>
      </c>
      <c r="C133" s="29" t="s">
        <v>127</v>
      </c>
      <c r="D133" s="30">
        <v>5</v>
      </c>
      <c r="E133" s="30">
        <v>25</v>
      </c>
      <c r="F133" s="36" t="s">
        <v>10</v>
      </c>
      <c r="G133" s="37" t="s">
        <v>10</v>
      </c>
      <c r="H133" s="27"/>
      <c r="I133" s="45"/>
      <c r="J133" s="46">
        <v>0</v>
      </c>
      <c r="K133" s="47" t="s">
        <v>119</v>
      </c>
    </row>
    <row r="134" spans="1:11" ht="14.4" x14ac:dyDescent="0.3">
      <c r="A134" s="27">
        <v>116</v>
      </c>
      <c r="B134" s="28" t="s">
        <v>122</v>
      </c>
      <c r="C134" s="29" t="s">
        <v>105</v>
      </c>
      <c r="D134" s="30">
        <v>12</v>
      </c>
      <c r="E134" s="30">
        <v>11</v>
      </c>
      <c r="F134" s="31">
        <v>0.7</v>
      </c>
      <c r="G134" s="22">
        <v>233.33</v>
      </c>
      <c r="H134" s="23"/>
      <c r="I134" s="22">
        <v>233.33</v>
      </c>
      <c r="J134" s="24">
        <v>233.33</v>
      </c>
      <c r="K134" s="48"/>
    </row>
    <row r="135" spans="1:11" ht="14.4" x14ac:dyDescent="0.3">
      <c r="A135" s="27" t="s">
        <v>82</v>
      </c>
      <c r="B135" s="28" t="s">
        <v>126</v>
      </c>
      <c r="C135" s="29" t="s">
        <v>127</v>
      </c>
      <c r="D135" s="30">
        <v>6</v>
      </c>
      <c r="E135" s="30">
        <v>28</v>
      </c>
      <c r="F135" s="36" t="s">
        <v>10</v>
      </c>
      <c r="G135" s="37" t="s">
        <v>10</v>
      </c>
      <c r="H135" s="27"/>
      <c r="I135" s="45"/>
      <c r="J135" s="46">
        <v>0</v>
      </c>
      <c r="K135" s="47" t="s">
        <v>119</v>
      </c>
    </row>
    <row r="136" spans="1:11" ht="14.4" x14ac:dyDescent="0.3">
      <c r="A136" s="27">
        <v>117</v>
      </c>
      <c r="B136" s="28" t="s">
        <v>120</v>
      </c>
      <c r="C136" s="29" t="s">
        <v>103</v>
      </c>
      <c r="D136" s="30">
        <v>12.5</v>
      </c>
      <c r="E136" s="30">
        <v>30</v>
      </c>
      <c r="F136" s="31">
        <v>0.3</v>
      </c>
      <c r="G136" s="22">
        <v>177.08</v>
      </c>
      <c r="H136" s="27"/>
      <c r="I136" s="22">
        <f t="shared" ref="I136" si="27">D136*G136</f>
        <v>2213.5</v>
      </c>
      <c r="J136" s="24">
        <f t="shared" ref="J136" si="28">I136*F136</f>
        <v>664.05</v>
      </c>
      <c r="K136" s="47" t="s">
        <v>148</v>
      </c>
    </row>
    <row r="137" spans="1:11" ht="14.4" x14ac:dyDescent="0.3">
      <c r="A137" s="27" t="s">
        <v>83</v>
      </c>
      <c r="B137" s="28" t="s">
        <v>126</v>
      </c>
      <c r="C137" s="29" t="s">
        <v>127</v>
      </c>
      <c r="D137" s="30">
        <v>8</v>
      </c>
      <c r="E137" s="30">
        <v>28</v>
      </c>
      <c r="F137" s="36" t="s">
        <v>10</v>
      </c>
      <c r="G137" s="37" t="s">
        <v>10</v>
      </c>
      <c r="H137" s="27"/>
      <c r="I137" s="45"/>
      <c r="J137" s="46">
        <v>0</v>
      </c>
      <c r="K137" s="47" t="s">
        <v>119</v>
      </c>
    </row>
    <row r="138" spans="1:11" ht="14.4" x14ac:dyDescent="0.3">
      <c r="A138" s="27">
        <v>118</v>
      </c>
      <c r="B138" s="28" t="s">
        <v>122</v>
      </c>
      <c r="C138" s="29" t="s">
        <v>105</v>
      </c>
      <c r="D138" s="30">
        <v>12</v>
      </c>
      <c r="E138" s="30">
        <v>14</v>
      </c>
      <c r="F138" s="31">
        <v>0.7</v>
      </c>
      <c r="G138" s="22">
        <v>233.33</v>
      </c>
      <c r="H138" s="23"/>
      <c r="I138" s="22">
        <v>233.33</v>
      </c>
      <c r="J138" s="24">
        <v>233.33</v>
      </c>
      <c r="K138" s="48"/>
    </row>
    <row r="139" spans="1:11" ht="14.4" x14ac:dyDescent="0.3">
      <c r="A139" s="27" t="s">
        <v>84</v>
      </c>
      <c r="B139" s="28" t="s">
        <v>126</v>
      </c>
      <c r="C139" s="29" t="s">
        <v>127</v>
      </c>
      <c r="D139" s="30">
        <v>3.5</v>
      </c>
      <c r="E139" s="30">
        <v>20</v>
      </c>
      <c r="F139" s="36" t="s">
        <v>10</v>
      </c>
      <c r="G139" s="37" t="s">
        <v>10</v>
      </c>
      <c r="H139" s="27"/>
      <c r="I139" s="45"/>
      <c r="J139" s="46">
        <v>0</v>
      </c>
      <c r="K139" s="47" t="s">
        <v>119</v>
      </c>
    </row>
    <row r="140" spans="1:11" ht="14.4" x14ac:dyDescent="0.3">
      <c r="A140" s="27" t="s">
        <v>85</v>
      </c>
      <c r="B140" s="28" t="s">
        <v>126</v>
      </c>
      <c r="C140" s="29" t="s">
        <v>127</v>
      </c>
      <c r="D140" s="30" t="s">
        <v>116</v>
      </c>
      <c r="E140" s="30">
        <v>25</v>
      </c>
      <c r="F140" s="36" t="s">
        <v>10</v>
      </c>
      <c r="G140" s="37" t="s">
        <v>10</v>
      </c>
      <c r="H140" s="27"/>
      <c r="I140" s="45"/>
      <c r="J140" s="46">
        <v>0</v>
      </c>
      <c r="K140" s="47" t="s">
        <v>119</v>
      </c>
    </row>
    <row r="141" spans="1:11" ht="14.4" x14ac:dyDescent="0.3">
      <c r="A141" s="27">
        <v>119</v>
      </c>
      <c r="B141" s="28" t="s">
        <v>126</v>
      </c>
      <c r="C141" s="29" t="s">
        <v>127</v>
      </c>
      <c r="D141" s="30" t="s">
        <v>113</v>
      </c>
      <c r="E141" s="30">
        <v>30</v>
      </c>
      <c r="F141" s="36" t="s">
        <v>10</v>
      </c>
      <c r="G141" s="37" t="s">
        <v>10</v>
      </c>
      <c r="H141" s="27"/>
      <c r="I141" s="45"/>
      <c r="J141" s="46">
        <v>0</v>
      </c>
      <c r="K141" s="47" t="s">
        <v>119</v>
      </c>
    </row>
    <row r="142" spans="1:11" ht="14.4" x14ac:dyDescent="0.3">
      <c r="A142" s="27">
        <v>120</v>
      </c>
      <c r="B142" s="28" t="s">
        <v>126</v>
      </c>
      <c r="C142" s="29" t="s">
        <v>127</v>
      </c>
      <c r="D142" s="30">
        <v>6</v>
      </c>
      <c r="E142" s="30">
        <v>30</v>
      </c>
      <c r="F142" s="36" t="s">
        <v>10</v>
      </c>
      <c r="G142" s="37" t="s">
        <v>10</v>
      </c>
      <c r="H142" s="27"/>
      <c r="I142" s="45"/>
      <c r="J142" s="46">
        <v>0</v>
      </c>
      <c r="K142" s="47" t="s">
        <v>119</v>
      </c>
    </row>
    <row r="143" spans="1:11" ht="14.4" x14ac:dyDescent="0.3">
      <c r="A143" s="27" t="s">
        <v>86</v>
      </c>
      <c r="B143" s="28" t="s">
        <v>126</v>
      </c>
      <c r="C143" s="29" t="s">
        <v>127</v>
      </c>
      <c r="D143" s="30" t="s">
        <v>117</v>
      </c>
      <c r="E143" s="30">
        <v>30</v>
      </c>
      <c r="F143" s="36" t="s">
        <v>10</v>
      </c>
      <c r="G143" s="37" t="s">
        <v>10</v>
      </c>
      <c r="H143" s="27"/>
      <c r="I143" s="45"/>
      <c r="J143" s="46">
        <v>0</v>
      </c>
      <c r="K143" s="47" t="s">
        <v>119</v>
      </c>
    </row>
    <row r="144" spans="1:11" ht="14.4" x14ac:dyDescent="0.3">
      <c r="A144" s="27">
        <v>121</v>
      </c>
      <c r="B144" s="28" t="s">
        <v>122</v>
      </c>
      <c r="C144" s="29" t="s">
        <v>105</v>
      </c>
      <c r="D144" s="30">
        <v>12</v>
      </c>
      <c r="E144" s="30">
        <v>14</v>
      </c>
      <c r="F144" s="31">
        <v>0.7</v>
      </c>
      <c r="G144" s="22">
        <v>233.33</v>
      </c>
      <c r="H144" s="23"/>
      <c r="I144" s="22">
        <v>233.33</v>
      </c>
      <c r="J144" s="24">
        <v>233.33</v>
      </c>
      <c r="K144" s="48"/>
    </row>
    <row r="145" spans="1:11" ht="14.4" x14ac:dyDescent="0.3">
      <c r="A145" s="27">
        <v>122</v>
      </c>
      <c r="B145" s="28" t="s">
        <v>122</v>
      </c>
      <c r="C145" s="29" t="s">
        <v>105</v>
      </c>
      <c r="D145" s="30">
        <v>13.5</v>
      </c>
      <c r="E145" s="30">
        <v>15</v>
      </c>
      <c r="F145" s="31">
        <v>0.7</v>
      </c>
      <c r="G145" s="22">
        <v>233.33</v>
      </c>
      <c r="H145" s="23"/>
      <c r="I145" s="22">
        <v>233.33</v>
      </c>
      <c r="J145" s="24">
        <v>233.33</v>
      </c>
      <c r="K145" s="48"/>
    </row>
    <row r="146" spans="1:11" ht="14.4" x14ac:dyDescent="0.3">
      <c r="A146" s="27">
        <v>123</v>
      </c>
      <c r="B146" s="28" t="s">
        <v>122</v>
      </c>
      <c r="C146" s="29" t="s">
        <v>105</v>
      </c>
      <c r="D146" s="30">
        <v>10</v>
      </c>
      <c r="E146" s="30">
        <v>17</v>
      </c>
      <c r="F146" s="31">
        <v>0.7</v>
      </c>
      <c r="G146" s="22">
        <v>233.33</v>
      </c>
      <c r="H146" s="23"/>
      <c r="I146" s="22">
        <v>233.33</v>
      </c>
      <c r="J146" s="24">
        <v>233.33</v>
      </c>
      <c r="K146" s="48"/>
    </row>
    <row r="147" spans="1:11" ht="14.4" x14ac:dyDescent="0.3">
      <c r="A147" s="27">
        <v>124</v>
      </c>
      <c r="B147" s="28" t="s">
        <v>122</v>
      </c>
      <c r="C147" s="29" t="s">
        <v>105</v>
      </c>
      <c r="D147" s="30">
        <v>11</v>
      </c>
      <c r="E147" s="30">
        <v>20</v>
      </c>
      <c r="F147" s="31">
        <v>0</v>
      </c>
      <c r="G147" s="22">
        <v>233.33</v>
      </c>
      <c r="H147" s="23"/>
      <c r="I147" s="22">
        <v>233.33</v>
      </c>
      <c r="J147" s="24">
        <v>0</v>
      </c>
      <c r="K147" s="47" t="s">
        <v>149</v>
      </c>
    </row>
    <row r="148" spans="1:11" ht="14.4" x14ac:dyDescent="0.3">
      <c r="A148" s="27" t="s">
        <v>87</v>
      </c>
      <c r="B148" s="28" t="s">
        <v>123</v>
      </c>
      <c r="C148" s="29" t="s">
        <v>107</v>
      </c>
      <c r="D148" s="30">
        <v>25</v>
      </c>
      <c r="E148" s="30">
        <v>45</v>
      </c>
      <c r="F148" s="31">
        <v>0.7</v>
      </c>
      <c r="G148" s="22">
        <v>104.16</v>
      </c>
      <c r="H148" s="27"/>
      <c r="I148" s="22">
        <f t="shared" ref="I148" si="29">D148*G148</f>
        <v>2604</v>
      </c>
      <c r="J148" s="24">
        <f t="shared" ref="J148" si="30">I148*F148</f>
        <v>1822.8</v>
      </c>
      <c r="K148" s="47"/>
    </row>
    <row r="149" spans="1:11" ht="14.4" x14ac:dyDescent="0.3">
      <c r="A149" s="27" t="s">
        <v>88</v>
      </c>
      <c r="B149" s="28" t="s">
        <v>121</v>
      </c>
      <c r="C149" s="29" t="s">
        <v>104</v>
      </c>
      <c r="D149" s="30">
        <v>7</v>
      </c>
      <c r="E149" s="30">
        <v>15</v>
      </c>
      <c r="F149" s="36" t="s">
        <v>10</v>
      </c>
      <c r="G149" s="37" t="s">
        <v>10</v>
      </c>
      <c r="H149" s="27"/>
      <c r="I149" s="45"/>
      <c r="J149" s="46">
        <v>0</v>
      </c>
      <c r="K149" s="35" t="s">
        <v>119</v>
      </c>
    </row>
    <row r="150" spans="1:11" ht="14.4" x14ac:dyDescent="0.3">
      <c r="A150" s="27">
        <v>125</v>
      </c>
      <c r="B150" s="28" t="s">
        <v>121</v>
      </c>
      <c r="C150" s="29" t="s">
        <v>104</v>
      </c>
      <c r="D150" s="30">
        <v>7</v>
      </c>
      <c r="E150" s="30">
        <v>18</v>
      </c>
      <c r="F150" s="36" t="s">
        <v>10</v>
      </c>
      <c r="G150" s="37" t="s">
        <v>10</v>
      </c>
      <c r="H150" s="27"/>
      <c r="I150" s="45"/>
      <c r="J150" s="46">
        <v>0</v>
      </c>
      <c r="K150" s="35" t="s">
        <v>119</v>
      </c>
    </row>
    <row r="151" spans="1:11" ht="14.4" x14ac:dyDescent="0.3">
      <c r="A151" s="27">
        <v>126</v>
      </c>
      <c r="B151" s="28" t="s">
        <v>121</v>
      </c>
      <c r="C151" s="29" t="s">
        <v>104</v>
      </c>
      <c r="D151" s="30">
        <v>11</v>
      </c>
      <c r="E151" s="30">
        <v>25</v>
      </c>
      <c r="F151" s="36" t="s">
        <v>10</v>
      </c>
      <c r="G151" s="37" t="s">
        <v>10</v>
      </c>
      <c r="H151" s="27"/>
      <c r="I151" s="45"/>
      <c r="J151" s="46">
        <v>0</v>
      </c>
      <c r="K151" s="35" t="s">
        <v>119</v>
      </c>
    </row>
    <row r="152" spans="1:11" ht="14.4" x14ac:dyDescent="0.3">
      <c r="A152" s="27">
        <v>127</v>
      </c>
      <c r="B152" s="28" t="s">
        <v>123</v>
      </c>
      <c r="C152" s="29" t="s">
        <v>107</v>
      </c>
      <c r="D152" s="30">
        <v>6.5</v>
      </c>
      <c r="E152" s="30">
        <v>22</v>
      </c>
      <c r="F152" s="31">
        <v>0.1</v>
      </c>
      <c r="G152" s="22">
        <v>104.16</v>
      </c>
      <c r="H152" s="27"/>
      <c r="I152" s="22">
        <f t="shared" ref="I152:I154" si="31">D152*G152</f>
        <v>677.04</v>
      </c>
      <c r="J152" s="24">
        <f t="shared" ref="J152:J154" si="32">I152*F152</f>
        <v>67.703999999999994</v>
      </c>
      <c r="K152" s="47" t="s">
        <v>125</v>
      </c>
    </row>
    <row r="153" spans="1:11" ht="14.4" x14ac:dyDescent="0.3">
      <c r="A153" s="27">
        <v>128</v>
      </c>
      <c r="B153" s="28" t="s">
        <v>123</v>
      </c>
      <c r="C153" s="29" t="s">
        <v>107</v>
      </c>
      <c r="D153" s="30">
        <v>4.5</v>
      </c>
      <c r="E153" s="30">
        <v>22</v>
      </c>
      <c r="F153" s="31">
        <v>0.1</v>
      </c>
      <c r="G153" s="22">
        <v>104.16</v>
      </c>
      <c r="H153" s="27"/>
      <c r="I153" s="22">
        <f t="shared" si="31"/>
        <v>468.71999999999997</v>
      </c>
      <c r="J153" s="24">
        <f t="shared" si="32"/>
        <v>46.872</v>
      </c>
      <c r="K153" s="47" t="s">
        <v>125</v>
      </c>
    </row>
    <row r="154" spans="1:11" ht="14.4" x14ac:dyDescent="0.3">
      <c r="A154" s="27">
        <v>129</v>
      </c>
      <c r="B154" s="28" t="s">
        <v>123</v>
      </c>
      <c r="C154" s="29" t="s">
        <v>107</v>
      </c>
      <c r="D154" s="30">
        <v>17</v>
      </c>
      <c r="E154" s="30">
        <v>50</v>
      </c>
      <c r="F154" s="31">
        <v>0.4</v>
      </c>
      <c r="G154" s="22">
        <v>104.16</v>
      </c>
      <c r="H154" s="27"/>
      <c r="I154" s="22">
        <f t="shared" si="31"/>
        <v>1770.72</v>
      </c>
      <c r="J154" s="24">
        <f t="shared" si="32"/>
        <v>708.28800000000001</v>
      </c>
      <c r="K154" s="47" t="s">
        <v>125</v>
      </c>
    </row>
    <row r="155" spans="1:11" ht="14.4" x14ac:dyDescent="0.3">
      <c r="A155" s="27" t="s">
        <v>89</v>
      </c>
      <c r="B155" s="28" t="s">
        <v>126</v>
      </c>
      <c r="C155" s="29" t="s">
        <v>127</v>
      </c>
      <c r="D155" s="30">
        <v>7</v>
      </c>
      <c r="E155" s="30">
        <v>30</v>
      </c>
      <c r="F155" s="36" t="s">
        <v>10</v>
      </c>
      <c r="G155" s="37" t="s">
        <v>10</v>
      </c>
      <c r="H155" s="27"/>
      <c r="I155" s="45"/>
      <c r="J155" s="46">
        <v>0</v>
      </c>
      <c r="K155" s="47" t="s">
        <v>119</v>
      </c>
    </row>
    <row r="156" spans="1:11" ht="14.4" x14ac:dyDescent="0.3">
      <c r="A156" s="27">
        <v>130</v>
      </c>
      <c r="B156" s="28" t="s">
        <v>121</v>
      </c>
      <c r="C156" s="29" t="s">
        <v>104</v>
      </c>
      <c r="D156" s="30">
        <v>10</v>
      </c>
      <c r="E156" s="30">
        <v>40</v>
      </c>
      <c r="F156" s="36" t="s">
        <v>10</v>
      </c>
      <c r="G156" s="37" t="s">
        <v>10</v>
      </c>
      <c r="H156" s="27"/>
      <c r="I156" s="45"/>
      <c r="J156" s="46">
        <v>0</v>
      </c>
      <c r="K156" s="47" t="s">
        <v>119</v>
      </c>
    </row>
    <row r="157" spans="1:11" ht="14.4" x14ac:dyDescent="0.3">
      <c r="A157" s="27">
        <v>131</v>
      </c>
      <c r="B157" s="28" t="s">
        <v>126</v>
      </c>
      <c r="C157" s="29" t="s">
        <v>127</v>
      </c>
      <c r="D157" s="30">
        <v>10</v>
      </c>
      <c r="E157" s="30">
        <v>30</v>
      </c>
      <c r="F157" s="36" t="s">
        <v>10</v>
      </c>
      <c r="G157" s="37" t="s">
        <v>10</v>
      </c>
      <c r="H157" s="27"/>
      <c r="I157" s="45"/>
      <c r="J157" s="46">
        <v>0</v>
      </c>
      <c r="K157" s="47" t="s">
        <v>119</v>
      </c>
    </row>
    <row r="158" spans="1:11" ht="14.4" x14ac:dyDescent="0.3">
      <c r="A158" s="27">
        <v>132</v>
      </c>
      <c r="B158" s="28" t="s">
        <v>123</v>
      </c>
      <c r="C158" s="29" t="s">
        <v>107</v>
      </c>
      <c r="D158" s="30">
        <v>9.5</v>
      </c>
      <c r="E158" s="30">
        <v>35</v>
      </c>
      <c r="F158" s="31">
        <v>0.3</v>
      </c>
      <c r="G158" s="22">
        <v>104.16</v>
      </c>
      <c r="H158" s="27"/>
      <c r="I158" s="22">
        <f t="shared" ref="I158:I159" si="33">D158*G158</f>
        <v>989.52</v>
      </c>
      <c r="J158" s="24">
        <f t="shared" ref="J158:J159" si="34">I158*F158</f>
        <v>296.85599999999999</v>
      </c>
      <c r="K158" s="47" t="s">
        <v>125</v>
      </c>
    </row>
    <row r="159" spans="1:11" ht="14.4" x14ac:dyDescent="0.3">
      <c r="A159" s="27">
        <v>133</v>
      </c>
      <c r="B159" s="28" t="s">
        <v>123</v>
      </c>
      <c r="C159" s="29" t="s">
        <v>107</v>
      </c>
      <c r="D159" s="30">
        <v>8</v>
      </c>
      <c r="E159" s="30">
        <v>35</v>
      </c>
      <c r="F159" s="31">
        <v>0.2</v>
      </c>
      <c r="G159" s="22">
        <v>104.16</v>
      </c>
      <c r="H159" s="27"/>
      <c r="I159" s="22">
        <f t="shared" si="33"/>
        <v>833.28</v>
      </c>
      <c r="J159" s="24">
        <f t="shared" si="34"/>
        <v>166.65600000000001</v>
      </c>
      <c r="K159" s="47" t="s">
        <v>125</v>
      </c>
    </row>
    <row r="160" spans="1:11" ht="14.4" x14ac:dyDescent="0.3">
      <c r="A160" s="27">
        <v>134</v>
      </c>
      <c r="B160" s="28" t="s">
        <v>122</v>
      </c>
      <c r="C160" s="29" t="s">
        <v>105</v>
      </c>
      <c r="D160" s="30">
        <v>12</v>
      </c>
      <c r="E160" s="30">
        <v>8</v>
      </c>
      <c r="F160" s="31">
        <v>0</v>
      </c>
      <c r="G160" s="22">
        <v>233.33</v>
      </c>
      <c r="H160" s="23"/>
      <c r="I160" s="22">
        <v>233.33</v>
      </c>
      <c r="J160" s="24">
        <v>233.33</v>
      </c>
      <c r="K160" s="48"/>
    </row>
    <row r="161" spans="1:11" ht="14.4" x14ac:dyDescent="0.3">
      <c r="A161" s="27">
        <v>135</v>
      </c>
      <c r="B161" s="28" t="s">
        <v>123</v>
      </c>
      <c r="C161" s="29" t="s">
        <v>107</v>
      </c>
      <c r="D161" s="30">
        <v>22</v>
      </c>
      <c r="E161" s="30">
        <v>40</v>
      </c>
      <c r="F161" s="31">
        <v>0.4</v>
      </c>
      <c r="G161" s="22">
        <v>104.16</v>
      </c>
      <c r="H161" s="27"/>
      <c r="I161" s="22">
        <f t="shared" ref="I161" si="35">D161*G161</f>
        <v>2291.52</v>
      </c>
      <c r="J161" s="24">
        <f t="shared" ref="J161" si="36">I161*F161</f>
        <v>916.60800000000006</v>
      </c>
      <c r="K161" s="47" t="s">
        <v>157</v>
      </c>
    </row>
    <row r="162" spans="1:11" ht="14.4" x14ac:dyDescent="0.3">
      <c r="A162" s="27">
        <v>136</v>
      </c>
      <c r="B162" s="28" t="s">
        <v>122</v>
      </c>
      <c r="C162" s="29" t="s">
        <v>105</v>
      </c>
      <c r="D162" s="30">
        <v>14</v>
      </c>
      <c r="E162" s="30">
        <v>16</v>
      </c>
      <c r="F162" s="31">
        <v>0.7</v>
      </c>
      <c r="G162" s="22">
        <v>233.33</v>
      </c>
      <c r="H162" s="23"/>
      <c r="I162" s="22">
        <v>233.33</v>
      </c>
      <c r="J162" s="24">
        <v>233.33</v>
      </c>
      <c r="K162" s="48"/>
    </row>
    <row r="163" spans="1:11" ht="14.4" x14ac:dyDescent="0.3">
      <c r="A163" s="27">
        <v>137</v>
      </c>
      <c r="B163" s="28" t="s">
        <v>123</v>
      </c>
      <c r="C163" s="29" t="s">
        <v>107</v>
      </c>
      <c r="D163" s="30">
        <v>8.5</v>
      </c>
      <c r="E163" s="30">
        <v>28</v>
      </c>
      <c r="F163" s="31">
        <v>0.4</v>
      </c>
      <c r="G163" s="22">
        <v>104.16</v>
      </c>
      <c r="H163" s="27"/>
      <c r="I163" s="22">
        <f t="shared" ref="I163:I165" si="37">D163*G163</f>
        <v>885.36</v>
      </c>
      <c r="J163" s="24">
        <f t="shared" ref="J163:J165" si="38">I163*F163</f>
        <v>354.14400000000001</v>
      </c>
      <c r="K163" s="47" t="s">
        <v>125</v>
      </c>
    </row>
    <row r="164" spans="1:11" ht="14.4" x14ac:dyDescent="0.3">
      <c r="A164" s="27">
        <v>138</v>
      </c>
      <c r="B164" s="28" t="s">
        <v>123</v>
      </c>
      <c r="C164" s="29" t="s">
        <v>107</v>
      </c>
      <c r="D164" s="30">
        <v>8</v>
      </c>
      <c r="E164" s="30">
        <v>30</v>
      </c>
      <c r="F164" s="31">
        <v>0.1</v>
      </c>
      <c r="G164" s="22">
        <v>104.16</v>
      </c>
      <c r="H164" s="27"/>
      <c r="I164" s="22">
        <f t="shared" si="37"/>
        <v>833.28</v>
      </c>
      <c r="J164" s="24">
        <f t="shared" si="38"/>
        <v>83.328000000000003</v>
      </c>
      <c r="K164" s="47" t="s">
        <v>150</v>
      </c>
    </row>
    <row r="165" spans="1:11" ht="14.4" x14ac:dyDescent="0.3">
      <c r="A165" s="27">
        <v>139</v>
      </c>
      <c r="B165" s="28" t="s">
        <v>123</v>
      </c>
      <c r="C165" s="29" t="s">
        <v>107</v>
      </c>
      <c r="D165" s="30">
        <v>7</v>
      </c>
      <c r="E165" s="30">
        <v>22</v>
      </c>
      <c r="F165" s="31">
        <v>0.15</v>
      </c>
      <c r="G165" s="22">
        <v>104.16</v>
      </c>
      <c r="H165" s="27"/>
      <c r="I165" s="22">
        <f t="shared" si="37"/>
        <v>729.12</v>
      </c>
      <c r="J165" s="24">
        <f t="shared" si="38"/>
        <v>109.36799999999999</v>
      </c>
      <c r="K165" s="47" t="s">
        <v>125</v>
      </c>
    </row>
    <row r="166" spans="1:11" ht="14.4" x14ac:dyDescent="0.3">
      <c r="A166" s="27">
        <v>140</v>
      </c>
      <c r="B166" s="28" t="s">
        <v>122</v>
      </c>
      <c r="C166" s="29" t="s">
        <v>105</v>
      </c>
      <c r="D166" s="30">
        <v>13</v>
      </c>
      <c r="E166" s="30">
        <v>21</v>
      </c>
      <c r="F166" s="31">
        <v>0.7</v>
      </c>
      <c r="G166" s="22">
        <v>233.33</v>
      </c>
      <c r="H166" s="23"/>
      <c r="I166" s="22">
        <v>233.33</v>
      </c>
      <c r="J166" s="24">
        <v>233.33</v>
      </c>
      <c r="K166" s="48"/>
    </row>
    <row r="167" spans="1:11" ht="14.4" x14ac:dyDescent="0.3">
      <c r="A167" s="27">
        <v>141</v>
      </c>
      <c r="B167" s="28" t="s">
        <v>122</v>
      </c>
      <c r="C167" s="29" t="s">
        <v>105</v>
      </c>
      <c r="D167" s="30">
        <v>13</v>
      </c>
      <c r="E167" s="30">
        <v>23</v>
      </c>
      <c r="F167" s="31">
        <v>0.7</v>
      </c>
      <c r="G167" s="22">
        <v>233.33</v>
      </c>
      <c r="H167" s="23"/>
      <c r="I167" s="22">
        <v>233.33</v>
      </c>
      <c r="J167" s="24">
        <v>233.33</v>
      </c>
      <c r="K167" s="48"/>
    </row>
    <row r="168" spans="1:11" ht="14.4" x14ac:dyDescent="0.3">
      <c r="A168" s="27">
        <v>142</v>
      </c>
      <c r="B168" s="28" t="s">
        <v>120</v>
      </c>
      <c r="C168" s="29" t="s">
        <v>103</v>
      </c>
      <c r="D168" s="30">
        <v>16</v>
      </c>
      <c r="E168" s="30">
        <v>35</v>
      </c>
      <c r="F168" s="31">
        <v>0.3</v>
      </c>
      <c r="G168" s="22">
        <v>177.08</v>
      </c>
      <c r="H168" s="27"/>
      <c r="I168" s="22">
        <f t="shared" ref="I168:I171" si="39">D168*G168</f>
        <v>2833.28</v>
      </c>
      <c r="J168" s="24">
        <f t="shared" ref="J168:J171" si="40">I168*F168</f>
        <v>849.98400000000004</v>
      </c>
      <c r="K168" s="47" t="s">
        <v>125</v>
      </c>
    </row>
    <row r="169" spans="1:11" ht="14.4" x14ac:dyDescent="0.3">
      <c r="A169" s="27">
        <v>143</v>
      </c>
      <c r="B169" s="28" t="s">
        <v>120</v>
      </c>
      <c r="C169" s="29" t="s">
        <v>103</v>
      </c>
      <c r="D169" s="30">
        <v>10.5</v>
      </c>
      <c r="E169" s="30">
        <v>30</v>
      </c>
      <c r="F169" s="31">
        <v>0.2</v>
      </c>
      <c r="G169" s="22">
        <v>177.08</v>
      </c>
      <c r="H169" s="27"/>
      <c r="I169" s="22">
        <f t="shared" si="39"/>
        <v>1859.3400000000001</v>
      </c>
      <c r="J169" s="24">
        <f t="shared" si="40"/>
        <v>371.86800000000005</v>
      </c>
      <c r="K169" s="47" t="s">
        <v>146</v>
      </c>
    </row>
    <row r="170" spans="1:11" ht="14.4" x14ac:dyDescent="0.3">
      <c r="A170" s="27">
        <v>144</v>
      </c>
      <c r="B170" s="28" t="s">
        <v>120</v>
      </c>
      <c r="C170" s="29" t="s">
        <v>103</v>
      </c>
      <c r="D170" s="30">
        <v>11</v>
      </c>
      <c r="E170" s="30">
        <v>28</v>
      </c>
      <c r="F170" s="31">
        <v>0.2</v>
      </c>
      <c r="G170" s="22">
        <v>177.08</v>
      </c>
      <c r="H170" s="27"/>
      <c r="I170" s="22">
        <f t="shared" si="39"/>
        <v>1947.88</v>
      </c>
      <c r="J170" s="24">
        <f t="shared" si="40"/>
        <v>389.57600000000002</v>
      </c>
      <c r="K170" s="47" t="s">
        <v>146</v>
      </c>
    </row>
    <row r="171" spans="1:11" ht="14.4" x14ac:dyDescent="0.3">
      <c r="A171" s="27">
        <v>145</v>
      </c>
      <c r="B171" s="28" t="s">
        <v>120</v>
      </c>
      <c r="C171" s="29" t="s">
        <v>103</v>
      </c>
      <c r="D171" s="30">
        <v>19.5</v>
      </c>
      <c r="E171" s="30">
        <v>45</v>
      </c>
      <c r="F171" s="31">
        <v>0.5</v>
      </c>
      <c r="G171" s="22">
        <v>177.08</v>
      </c>
      <c r="H171" s="27"/>
      <c r="I171" s="22">
        <f t="shared" si="39"/>
        <v>3453.0600000000004</v>
      </c>
      <c r="J171" s="24">
        <f t="shared" si="40"/>
        <v>1726.5300000000002</v>
      </c>
      <c r="K171" s="47" t="s">
        <v>151</v>
      </c>
    </row>
    <row r="172" spans="1:11" ht="14.4" x14ac:dyDescent="0.3">
      <c r="A172" s="27">
        <v>146</v>
      </c>
      <c r="B172" s="28" t="s">
        <v>122</v>
      </c>
      <c r="C172" s="29" t="s">
        <v>105</v>
      </c>
      <c r="D172" s="30">
        <v>15</v>
      </c>
      <c r="E172" s="30">
        <v>20</v>
      </c>
      <c r="F172" s="31">
        <v>0.7</v>
      </c>
      <c r="G172" s="22">
        <v>233.33</v>
      </c>
      <c r="H172" s="23"/>
      <c r="I172" s="22">
        <v>233.33</v>
      </c>
      <c r="J172" s="24">
        <v>233.33</v>
      </c>
      <c r="K172" s="48"/>
    </row>
    <row r="173" spans="1:11" ht="14.4" x14ac:dyDescent="0.3">
      <c r="A173" s="27">
        <v>147</v>
      </c>
      <c r="B173" s="28" t="s">
        <v>122</v>
      </c>
      <c r="C173" s="29" t="s">
        <v>105</v>
      </c>
      <c r="D173" s="30">
        <v>13</v>
      </c>
      <c r="E173" s="30">
        <v>15</v>
      </c>
      <c r="F173" s="31">
        <v>0.7</v>
      </c>
      <c r="G173" s="22">
        <v>233.33</v>
      </c>
      <c r="H173" s="23"/>
      <c r="I173" s="22">
        <v>233.33</v>
      </c>
      <c r="J173" s="24">
        <v>233.33</v>
      </c>
      <c r="K173" s="48"/>
    </row>
    <row r="174" spans="1:11" ht="14.4" x14ac:dyDescent="0.3">
      <c r="A174" s="27">
        <v>148</v>
      </c>
      <c r="B174" s="28" t="s">
        <v>122</v>
      </c>
      <c r="C174" s="29" t="s">
        <v>105</v>
      </c>
      <c r="D174" s="30">
        <v>13</v>
      </c>
      <c r="E174" s="30">
        <v>18</v>
      </c>
      <c r="F174" s="31">
        <v>0.7</v>
      </c>
      <c r="G174" s="22">
        <v>233.33</v>
      </c>
      <c r="H174" s="23"/>
      <c r="I174" s="22">
        <v>233.33</v>
      </c>
      <c r="J174" s="24">
        <v>233.33</v>
      </c>
      <c r="K174" s="48"/>
    </row>
    <row r="175" spans="1:11" ht="14.4" x14ac:dyDescent="0.3">
      <c r="A175" s="27">
        <v>149</v>
      </c>
      <c r="B175" s="28" t="s">
        <v>122</v>
      </c>
      <c r="C175" s="29" t="s">
        <v>105</v>
      </c>
      <c r="D175" s="30">
        <v>13</v>
      </c>
      <c r="E175" s="30">
        <v>25</v>
      </c>
      <c r="F175" s="31">
        <v>0.7</v>
      </c>
      <c r="G175" s="22">
        <v>233.33</v>
      </c>
      <c r="H175" s="23"/>
      <c r="I175" s="22">
        <v>233.33</v>
      </c>
      <c r="J175" s="24">
        <v>233.33</v>
      </c>
      <c r="K175" s="48"/>
    </row>
    <row r="176" spans="1:11" ht="14.4" x14ac:dyDescent="0.3">
      <c r="A176" s="27">
        <v>150</v>
      </c>
      <c r="B176" s="28" t="s">
        <v>122</v>
      </c>
      <c r="C176" s="29" t="s">
        <v>105</v>
      </c>
      <c r="D176" s="30">
        <v>12</v>
      </c>
      <c r="E176" s="30">
        <v>15</v>
      </c>
      <c r="F176" s="31">
        <v>0.7</v>
      </c>
      <c r="G176" s="22">
        <v>233.33</v>
      </c>
      <c r="H176" s="23"/>
      <c r="I176" s="22">
        <v>233.33</v>
      </c>
      <c r="J176" s="24">
        <v>233.33</v>
      </c>
      <c r="K176" s="48"/>
    </row>
    <row r="177" spans="1:11" ht="14.4" x14ac:dyDescent="0.3">
      <c r="A177" s="27">
        <v>151</v>
      </c>
      <c r="B177" s="28" t="s">
        <v>122</v>
      </c>
      <c r="C177" s="29" t="s">
        <v>105</v>
      </c>
      <c r="D177" s="30">
        <v>13</v>
      </c>
      <c r="E177" s="30">
        <v>25</v>
      </c>
      <c r="F177" s="31">
        <v>0.7</v>
      </c>
      <c r="G177" s="22">
        <v>233.33</v>
      </c>
      <c r="H177" s="23"/>
      <c r="I177" s="22">
        <v>233.33</v>
      </c>
      <c r="J177" s="24">
        <v>233.33</v>
      </c>
      <c r="K177" s="48"/>
    </row>
    <row r="178" spans="1:11" ht="14.4" x14ac:dyDescent="0.3">
      <c r="A178" s="27">
        <v>152</v>
      </c>
      <c r="B178" s="28" t="s">
        <v>122</v>
      </c>
      <c r="C178" s="29" t="s">
        <v>105</v>
      </c>
      <c r="D178" s="30">
        <v>12</v>
      </c>
      <c r="E178" s="30">
        <v>17</v>
      </c>
      <c r="F178" s="31">
        <v>0.7</v>
      </c>
      <c r="G178" s="22">
        <v>233.33</v>
      </c>
      <c r="H178" s="23"/>
      <c r="I178" s="22">
        <v>233.33</v>
      </c>
      <c r="J178" s="24">
        <v>233.33</v>
      </c>
      <c r="K178" s="48"/>
    </row>
    <row r="179" spans="1:11" ht="14.4" x14ac:dyDescent="0.3">
      <c r="A179" s="27">
        <v>153</v>
      </c>
      <c r="B179" s="28" t="s">
        <v>120</v>
      </c>
      <c r="C179" s="29" t="s">
        <v>103</v>
      </c>
      <c r="D179" s="30">
        <v>17</v>
      </c>
      <c r="E179" s="30">
        <v>45</v>
      </c>
      <c r="F179" s="31">
        <v>0.5</v>
      </c>
      <c r="G179" s="22">
        <v>177.08</v>
      </c>
      <c r="H179" s="27"/>
      <c r="I179" s="22">
        <f t="shared" ref="I179:I181" si="41">D179*G179</f>
        <v>3010.36</v>
      </c>
      <c r="J179" s="24">
        <f t="shared" ref="J179:J181" si="42">I179*F179</f>
        <v>1505.18</v>
      </c>
      <c r="K179" s="47" t="s">
        <v>125</v>
      </c>
    </row>
    <row r="180" spans="1:11" ht="14.4" x14ac:dyDescent="0.3">
      <c r="A180" s="27">
        <v>154</v>
      </c>
      <c r="B180" s="28" t="s">
        <v>120</v>
      </c>
      <c r="C180" s="29" t="s">
        <v>103</v>
      </c>
      <c r="D180" s="30">
        <v>14</v>
      </c>
      <c r="E180" s="30">
        <v>48</v>
      </c>
      <c r="F180" s="31">
        <v>0.4</v>
      </c>
      <c r="G180" s="22">
        <v>177.08</v>
      </c>
      <c r="H180" s="27"/>
      <c r="I180" s="22">
        <f t="shared" si="41"/>
        <v>2479.1200000000003</v>
      </c>
      <c r="J180" s="24">
        <f t="shared" si="42"/>
        <v>991.64800000000014</v>
      </c>
      <c r="K180" s="47" t="s">
        <v>125</v>
      </c>
    </row>
    <row r="181" spans="1:11" ht="14.4" x14ac:dyDescent="0.3">
      <c r="A181" s="27">
        <v>155</v>
      </c>
      <c r="B181" s="28" t="s">
        <v>120</v>
      </c>
      <c r="C181" s="29" t="s">
        <v>103</v>
      </c>
      <c r="D181" s="30">
        <v>15.5</v>
      </c>
      <c r="E181" s="30">
        <v>35</v>
      </c>
      <c r="F181" s="31">
        <v>0.6</v>
      </c>
      <c r="G181" s="22">
        <v>177.08</v>
      </c>
      <c r="H181" s="27"/>
      <c r="I181" s="22">
        <f t="shared" si="41"/>
        <v>2744.7400000000002</v>
      </c>
      <c r="J181" s="24">
        <f t="shared" si="42"/>
        <v>1646.8440000000001</v>
      </c>
      <c r="K181" s="47" t="s">
        <v>125</v>
      </c>
    </row>
    <row r="182" spans="1:11" ht="14.4" x14ac:dyDescent="0.3">
      <c r="A182" s="27">
        <v>156</v>
      </c>
      <c r="B182" s="28" t="s">
        <v>122</v>
      </c>
      <c r="C182" s="29" t="s">
        <v>105</v>
      </c>
      <c r="D182" s="30">
        <v>14</v>
      </c>
      <c r="E182" s="30">
        <v>20</v>
      </c>
      <c r="F182" s="31">
        <v>0.7</v>
      </c>
      <c r="G182" s="22">
        <v>233.33</v>
      </c>
      <c r="H182" s="23"/>
      <c r="I182" s="22">
        <v>233.33</v>
      </c>
      <c r="J182" s="24">
        <v>233.33</v>
      </c>
      <c r="K182" s="48"/>
    </row>
    <row r="183" spans="1:11" ht="14.4" x14ac:dyDescent="0.3">
      <c r="A183" s="27" t="s">
        <v>90</v>
      </c>
      <c r="B183" s="28" t="s">
        <v>122</v>
      </c>
      <c r="C183" s="29" t="s">
        <v>105</v>
      </c>
      <c r="D183" s="30">
        <v>12</v>
      </c>
      <c r="E183" s="30">
        <v>6</v>
      </c>
      <c r="F183" s="31">
        <v>0.7</v>
      </c>
      <c r="G183" s="22">
        <v>233.33</v>
      </c>
      <c r="H183" s="23"/>
      <c r="I183" s="22">
        <v>233.33</v>
      </c>
      <c r="J183" s="24">
        <v>233.33</v>
      </c>
      <c r="K183" s="48"/>
    </row>
    <row r="184" spans="1:11" ht="14.4" x14ac:dyDescent="0.3">
      <c r="A184" s="27">
        <v>157</v>
      </c>
      <c r="B184" s="28" t="s">
        <v>124</v>
      </c>
      <c r="C184" s="29" t="s">
        <v>108</v>
      </c>
      <c r="D184" s="30">
        <v>36</v>
      </c>
      <c r="E184" s="30">
        <v>35</v>
      </c>
      <c r="F184" s="31">
        <v>0.4</v>
      </c>
      <c r="G184" s="22">
        <v>315.82</v>
      </c>
      <c r="H184" s="27"/>
      <c r="I184" s="22">
        <f t="shared" ref="I184" si="43">D184*G184</f>
        <v>11369.52</v>
      </c>
      <c r="J184" s="24">
        <f t="shared" ref="J184" si="44">I184*F184</f>
        <v>4547.808</v>
      </c>
      <c r="K184" s="47" t="s">
        <v>125</v>
      </c>
    </row>
    <row r="185" spans="1:11" ht="14.4" x14ac:dyDescent="0.3">
      <c r="A185" s="27" t="s">
        <v>91</v>
      </c>
      <c r="B185" s="28" t="s">
        <v>126</v>
      </c>
      <c r="C185" s="29" t="s">
        <v>127</v>
      </c>
      <c r="D185" s="30" t="s">
        <v>118</v>
      </c>
      <c r="E185" s="30">
        <v>28</v>
      </c>
      <c r="F185" s="36" t="s">
        <v>10</v>
      </c>
      <c r="G185" s="37" t="s">
        <v>10</v>
      </c>
      <c r="H185" s="27"/>
      <c r="I185" s="45"/>
      <c r="J185" s="46">
        <v>0</v>
      </c>
      <c r="K185" s="47" t="s">
        <v>119</v>
      </c>
    </row>
    <row r="186" spans="1:11" ht="14.4" x14ac:dyDescent="0.3">
      <c r="A186" s="27" t="s">
        <v>92</v>
      </c>
      <c r="B186" s="28" t="s">
        <v>122</v>
      </c>
      <c r="C186" s="29" t="s">
        <v>105</v>
      </c>
      <c r="D186" s="30">
        <v>17</v>
      </c>
      <c r="E186" s="30">
        <v>14</v>
      </c>
      <c r="F186" s="31">
        <v>0.7</v>
      </c>
      <c r="G186" s="22">
        <v>233.33</v>
      </c>
      <c r="H186" s="23"/>
      <c r="I186" s="22">
        <v>233.33</v>
      </c>
      <c r="J186" s="24">
        <v>233.33</v>
      </c>
      <c r="K186" s="48"/>
    </row>
    <row r="187" spans="1:11" ht="14.4" x14ac:dyDescent="0.3">
      <c r="A187" s="27">
        <v>158</v>
      </c>
      <c r="B187" s="28" t="s">
        <v>122</v>
      </c>
      <c r="C187" s="29" t="s">
        <v>105</v>
      </c>
      <c r="D187" s="30">
        <v>13</v>
      </c>
      <c r="E187" s="30">
        <v>18</v>
      </c>
      <c r="F187" s="31">
        <v>0.7</v>
      </c>
      <c r="G187" s="22">
        <v>233.33</v>
      </c>
      <c r="H187" s="23"/>
      <c r="I187" s="22">
        <v>233.33</v>
      </c>
      <c r="J187" s="24">
        <v>233.33</v>
      </c>
      <c r="K187" s="48"/>
    </row>
    <row r="188" spans="1:11" ht="14.4" x14ac:dyDescent="0.3">
      <c r="A188" s="27" t="s">
        <v>93</v>
      </c>
      <c r="B188" s="28" t="s">
        <v>121</v>
      </c>
      <c r="C188" s="29" t="s">
        <v>104</v>
      </c>
      <c r="D188" s="30">
        <v>5.5</v>
      </c>
      <c r="E188" s="30">
        <v>20</v>
      </c>
      <c r="F188" s="36" t="s">
        <v>10</v>
      </c>
      <c r="G188" s="37" t="s">
        <v>10</v>
      </c>
      <c r="H188" s="27"/>
      <c r="I188" s="45"/>
      <c r="J188" s="46">
        <v>0</v>
      </c>
      <c r="K188" s="35" t="s">
        <v>119</v>
      </c>
    </row>
    <row r="189" spans="1:11" ht="14.4" x14ac:dyDescent="0.3">
      <c r="A189" s="27" t="s">
        <v>94</v>
      </c>
      <c r="B189" s="28" t="s">
        <v>121</v>
      </c>
      <c r="C189" s="29" t="s">
        <v>104</v>
      </c>
      <c r="D189" s="30">
        <v>4</v>
      </c>
      <c r="E189" s="30">
        <v>20</v>
      </c>
      <c r="F189" s="36" t="s">
        <v>10</v>
      </c>
      <c r="G189" s="37" t="s">
        <v>10</v>
      </c>
      <c r="H189" s="27"/>
      <c r="I189" s="45"/>
      <c r="J189" s="46">
        <v>0</v>
      </c>
      <c r="K189" s="35" t="s">
        <v>119</v>
      </c>
    </row>
    <row r="190" spans="1:11" ht="14.4" x14ac:dyDescent="0.3">
      <c r="A190" s="27" t="s">
        <v>95</v>
      </c>
      <c r="B190" s="28" t="s">
        <v>121</v>
      </c>
      <c r="C190" s="29" t="s">
        <v>104</v>
      </c>
      <c r="D190" s="30">
        <v>6</v>
      </c>
      <c r="E190" s="30">
        <v>28</v>
      </c>
      <c r="F190" s="36" t="s">
        <v>10</v>
      </c>
      <c r="G190" s="37" t="s">
        <v>10</v>
      </c>
      <c r="H190" s="27"/>
      <c r="I190" s="45"/>
      <c r="J190" s="46">
        <v>0</v>
      </c>
      <c r="K190" s="35" t="s">
        <v>119</v>
      </c>
    </row>
    <row r="191" spans="1:11" ht="14.4" x14ac:dyDescent="0.3">
      <c r="A191" s="27" t="s">
        <v>96</v>
      </c>
      <c r="B191" s="28" t="s">
        <v>121</v>
      </c>
      <c r="C191" s="29" t="s">
        <v>104</v>
      </c>
      <c r="D191" s="30" t="s">
        <v>118</v>
      </c>
      <c r="E191" s="30">
        <v>30</v>
      </c>
      <c r="F191" s="36" t="s">
        <v>10</v>
      </c>
      <c r="G191" s="37" t="s">
        <v>10</v>
      </c>
      <c r="H191" s="27"/>
      <c r="I191" s="45"/>
      <c r="J191" s="46">
        <v>0</v>
      </c>
      <c r="K191" s="35" t="s">
        <v>119</v>
      </c>
    </row>
    <row r="192" spans="1:11" ht="14.4" x14ac:dyDescent="0.3">
      <c r="A192" s="27" t="s">
        <v>97</v>
      </c>
      <c r="B192" s="28" t="s">
        <v>126</v>
      </c>
      <c r="C192" s="29" t="s">
        <v>127</v>
      </c>
      <c r="D192" s="30">
        <v>8</v>
      </c>
      <c r="E192" s="30">
        <v>20</v>
      </c>
      <c r="F192" s="36" t="s">
        <v>10</v>
      </c>
      <c r="G192" s="37" t="s">
        <v>10</v>
      </c>
      <c r="H192" s="27"/>
      <c r="I192" s="45"/>
      <c r="J192" s="46">
        <v>0</v>
      </c>
      <c r="K192" s="47" t="s">
        <v>119</v>
      </c>
    </row>
    <row r="193" spans="1:11" ht="14.4" x14ac:dyDescent="0.3">
      <c r="A193" s="27" t="s">
        <v>98</v>
      </c>
      <c r="B193" s="28" t="s">
        <v>121</v>
      </c>
      <c r="C193" s="29" t="s">
        <v>104</v>
      </c>
      <c r="D193" s="30">
        <v>4</v>
      </c>
      <c r="E193" s="30">
        <v>20</v>
      </c>
      <c r="F193" s="36" t="s">
        <v>10</v>
      </c>
      <c r="G193" s="37" t="s">
        <v>10</v>
      </c>
      <c r="H193" s="27"/>
      <c r="I193" s="45"/>
      <c r="J193" s="46">
        <v>0</v>
      </c>
      <c r="K193" s="47" t="s">
        <v>119</v>
      </c>
    </row>
    <row r="194" spans="1:11" ht="14.4" x14ac:dyDescent="0.3">
      <c r="A194" s="27" t="s">
        <v>99</v>
      </c>
      <c r="B194" s="28" t="s">
        <v>126</v>
      </c>
      <c r="C194" s="29" t="s">
        <v>127</v>
      </c>
      <c r="D194" s="30">
        <v>5</v>
      </c>
      <c r="E194" s="30">
        <v>20</v>
      </c>
      <c r="F194" s="36" t="s">
        <v>10</v>
      </c>
      <c r="G194" s="37" t="s">
        <v>10</v>
      </c>
      <c r="H194" s="27"/>
      <c r="I194" s="45"/>
      <c r="J194" s="46">
        <v>0</v>
      </c>
      <c r="K194" s="47" t="s">
        <v>119</v>
      </c>
    </row>
    <row r="195" spans="1:11" ht="14.4" x14ac:dyDescent="0.3">
      <c r="A195" s="27" t="s">
        <v>100</v>
      </c>
      <c r="B195" s="28" t="s">
        <v>126</v>
      </c>
      <c r="C195" s="29" t="s">
        <v>127</v>
      </c>
      <c r="D195" s="30">
        <v>8</v>
      </c>
      <c r="E195" s="30">
        <v>35</v>
      </c>
      <c r="F195" s="36" t="s">
        <v>10</v>
      </c>
      <c r="G195" s="37" t="s">
        <v>10</v>
      </c>
      <c r="H195" s="27"/>
      <c r="I195" s="45"/>
      <c r="J195" s="46">
        <v>0</v>
      </c>
      <c r="K195" s="47" t="s">
        <v>119</v>
      </c>
    </row>
    <row r="196" spans="1:11" ht="14.4" x14ac:dyDescent="0.3">
      <c r="A196" s="27">
        <v>159</v>
      </c>
      <c r="B196" s="28" t="s">
        <v>124</v>
      </c>
      <c r="C196" s="29" t="s">
        <v>108</v>
      </c>
      <c r="D196" s="30">
        <v>12</v>
      </c>
      <c r="E196" s="30">
        <v>25</v>
      </c>
      <c r="F196" s="36">
        <v>0.3</v>
      </c>
      <c r="G196" s="37">
        <v>315.82</v>
      </c>
      <c r="H196" s="27"/>
      <c r="I196" s="22">
        <f t="shared" ref="I196" si="45">D196*G196</f>
        <v>3789.84</v>
      </c>
      <c r="J196" s="24">
        <f t="shared" ref="J196" si="46">I196*F196</f>
        <v>1136.952</v>
      </c>
      <c r="K196" s="47" t="s">
        <v>158</v>
      </c>
    </row>
    <row r="197" spans="1:11" ht="14.4" x14ac:dyDescent="0.3">
      <c r="A197" s="27">
        <v>160</v>
      </c>
      <c r="B197" s="28" t="s">
        <v>122</v>
      </c>
      <c r="C197" s="29" t="s">
        <v>105</v>
      </c>
      <c r="D197" s="30">
        <v>14</v>
      </c>
      <c r="E197" s="30">
        <v>20</v>
      </c>
      <c r="F197" s="36">
        <v>0.7</v>
      </c>
      <c r="G197" s="37" t="s">
        <v>10</v>
      </c>
      <c r="H197" s="23"/>
      <c r="I197" s="22">
        <v>0</v>
      </c>
      <c r="J197" s="24">
        <v>233.33</v>
      </c>
      <c r="K197" s="47"/>
    </row>
    <row r="198" spans="1:11" x14ac:dyDescent="0.25">
      <c r="J198" s="50">
        <f>SUM(J3:J197)</f>
        <v>742087.20019999892</v>
      </c>
    </row>
  </sheetData>
  <phoneticPr fontId="2" type="noConversion"/>
  <pageMargins left="0.75" right="0.75" top="0.75" bottom="0.75" header="0.5" footer="0.5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topLeftCell="A3" workbookViewId="0">
      <selection activeCell="A5" sqref="A5:XFD5"/>
    </sheetView>
  </sheetViews>
  <sheetFormatPr defaultColWidth="8.88671875" defaultRowHeight="13.2" x14ac:dyDescent="0.25"/>
  <cols>
    <col min="1" max="1" width="45.44140625" style="6" customWidth="1"/>
    <col min="2" max="2" width="97.44140625" style="6" customWidth="1"/>
    <col min="3" max="16384" width="8.88671875" style="6"/>
  </cols>
  <sheetData>
    <row r="1" spans="1:2" x14ac:dyDescent="0.25">
      <c r="A1" s="4" t="s">
        <v>34</v>
      </c>
      <c r="B1" s="5" t="s">
        <v>35</v>
      </c>
    </row>
    <row r="2" spans="1:2" x14ac:dyDescent="0.25">
      <c r="A2" s="6" t="s">
        <v>36</v>
      </c>
      <c r="B2" s="4" t="s">
        <v>18</v>
      </c>
    </row>
    <row r="3" spans="1:2" x14ac:dyDescent="0.25">
      <c r="A3" s="6" t="s">
        <v>37</v>
      </c>
      <c r="B3" s="4" t="s">
        <v>23</v>
      </c>
    </row>
    <row r="4" spans="1:2" x14ac:dyDescent="0.25">
      <c r="A4" s="7" t="s">
        <v>38</v>
      </c>
      <c r="B4" s="8" t="s">
        <v>22</v>
      </c>
    </row>
    <row r="5" spans="1:2" x14ac:dyDescent="0.25">
      <c r="A5" s="6" t="s">
        <v>39</v>
      </c>
      <c r="B5" s="4" t="s">
        <v>19</v>
      </c>
    </row>
    <row r="6" spans="1:2" x14ac:dyDescent="0.25">
      <c r="A6" s="6" t="s">
        <v>40</v>
      </c>
      <c r="B6" s="4" t="s">
        <v>20</v>
      </c>
    </row>
    <row r="7" spans="1:2" x14ac:dyDescent="0.25">
      <c r="A7" s="6" t="s">
        <v>9</v>
      </c>
      <c r="B7" s="5" t="s">
        <v>15</v>
      </c>
    </row>
    <row r="8" spans="1:2" x14ac:dyDescent="0.25">
      <c r="A8" s="7" t="s">
        <v>41</v>
      </c>
      <c r="B8" s="5" t="s">
        <v>16</v>
      </c>
    </row>
    <row r="9" spans="1:2" x14ac:dyDescent="0.25">
      <c r="A9" s="7" t="s">
        <v>21</v>
      </c>
      <c r="B9" s="6" t="s">
        <v>17</v>
      </c>
    </row>
    <row r="10" spans="1:2" x14ac:dyDescent="0.25">
      <c r="A10" s="7" t="s">
        <v>42</v>
      </c>
      <c r="B10" s="9" t="s">
        <v>14</v>
      </c>
    </row>
    <row r="11" spans="1:2" x14ac:dyDescent="0.25">
      <c r="A11" s="6" t="s">
        <v>43</v>
      </c>
      <c r="B11" s="9" t="s">
        <v>29</v>
      </c>
    </row>
    <row r="12" spans="1:2" ht="13.8" x14ac:dyDescent="0.25">
      <c r="A12" s="3" t="s">
        <v>32</v>
      </c>
      <c r="B12" s="9" t="s">
        <v>33</v>
      </c>
    </row>
    <row r="13" spans="1:2" ht="13.8" x14ac:dyDescent="0.25">
      <c r="A13" s="3" t="s">
        <v>51</v>
      </c>
      <c r="B13" s="9" t="s">
        <v>33</v>
      </c>
    </row>
    <row r="14" spans="1:2" x14ac:dyDescent="0.25">
      <c r="A14" s="6" t="s">
        <v>56</v>
      </c>
      <c r="B14" s="9" t="s">
        <v>57</v>
      </c>
    </row>
    <row r="15" spans="1:2" x14ac:dyDescent="0.25">
      <c r="A15" s="6" t="s">
        <v>58</v>
      </c>
      <c r="B15" s="9" t="s">
        <v>59</v>
      </c>
    </row>
    <row r="16" spans="1:2" x14ac:dyDescent="0.25">
      <c r="A16" s="6" t="s">
        <v>123</v>
      </c>
      <c r="B16" s="9" t="s">
        <v>152</v>
      </c>
    </row>
    <row r="17" spans="1:2" x14ac:dyDescent="0.25">
      <c r="B17" s="9"/>
    </row>
    <row r="19" spans="1:2" x14ac:dyDescent="0.25">
      <c r="A19" s="10" t="s">
        <v>13</v>
      </c>
    </row>
    <row r="20" spans="1:2" x14ac:dyDescent="0.25">
      <c r="A20" s="9" t="s">
        <v>44</v>
      </c>
      <c r="B20" s="9" t="s">
        <v>11</v>
      </c>
    </row>
    <row r="21" spans="1:2" x14ac:dyDescent="0.25">
      <c r="A21" s="6" t="s">
        <v>45</v>
      </c>
      <c r="B21" s="8" t="s">
        <v>5</v>
      </c>
    </row>
    <row r="22" spans="1:2" x14ac:dyDescent="0.25">
      <c r="A22" s="7" t="s">
        <v>46</v>
      </c>
      <c r="B22" s="9" t="s">
        <v>24</v>
      </c>
    </row>
    <row r="23" spans="1:2" x14ac:dyDescent="0.25">
      <c r="A23" s="7" t="s">
        <v>47</v>
      </c>
      <c r="B23" s="6" t="s">
        <v>25</v>
      </c>
    </row>
    <row r="24" spans="1:2" x14ac:dyDescent="0.25">
      <c r="A24" s="6" t="s">
        <v>48</v>
      </c>
      <c r="B24" s="9" t="s">
        <v>26</v>
      </c>
    </row>
    <row r="25" spans="1:2" x14ac:dyDescent="0.25">
      <c r="A25" s="7" t="s">
        <v>49</v>
      </c>
      <c r="B25" s="9" t="s">
        <v>27</v>
      </c>
    </row>
    <row r="26" spans="1:2" x14ac:dyDescent="0.25">
      <c r="A26" s="7" t="s">
        <v>50</v>
      </c>
      <c r="B26" s="9" t="s">
        <v>28</v>
      </c>
    </row>
    <row r="27" spans="1:2" ht="13.8" x14ac:dyDescent="0.25">
      <c r="A27" s="2" t="s">
        <v>30</v>
      </c>
      <c r="B27" s="9" t="s">
        <v>31</v>
      </c>
    </row>
    <row r="28" spans="1:2" ht="13.8" x14ac:dyDescent="0.25">
      <c r="A28" s="2" t="s">
        <v>55</v>
      </c>
      <c r="B28" s="9" t="s">
        <v>52</v>
      </c>
    </row>
    <row r="29" spans="1:2" ht="14.4" thickBot="1" x14ac:dyDescent="0.3">
      <c r="A29" s="2" t="s">
        <v>53</v>
      </c>
      <c r="B29" s="9" t="s">
        <v>54</v>
      </c>
    </row>
    <row r="30" spans="1:2" ht="14.4" thickBot="1" x14ac:dyDescent="0.3">
      <c r="A30" s="11" t="s">
        <v>60</v>
      </c>
      <c r="B30" s="9" t="s">
        <v>61</v>
      </c>
    </row>
    <row r="31" spans="1:2" x14ac:dyDescent="0.25">
      <c r="A31" s="6" t="s">
        <v>62</v>
      </c>
      <c r="B31" s="6" t="s">
        <v>63</v>
      </c>
    </row>
    <row r="32" spans="1:2" x14ac:dyDescent="0.25">
      <c r="A32" s="6" t="s">
        <v>153</v>
      </c>
      <c r="B32" s="9" t="s">
        <v>154</v>
      </c>
    </row>
  </sheetData>
  <phoneticPr fontId="2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Tree data</vt:lpstr>
      <vt:lpstr>Tree prices</vt:lpstr>
      <vt:lpstr>Sheet3</vt:lpstr>
      <vt:lpstr>'Tree data'!Print_Area</vt:lpstr>
    </vt:vector>
  </TitlesOfParts>
  <Company>Rhon Ernest-Jones Consulting Engineers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Hernandez</dc:creator>
  <cp:lastModifiedBy>Luis Costa Agosto</cp:lastModifiedBy>
  <cp:lastPrinted>2020-03-10T18:24:43Z</cp:lastPrinted>
  <dcterms:created xsi:type="dcterms:W3CDTF">2004-03-04T18:52:06Z</dcterms:created>
  <dcterms:modified xsi:type="dcterms:W3CDTF">2022-03-31T19:39:06Z</dcterms:modified>
</cp:coreProperties>
</file>